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10" windowWidth="17250" windowHeight="2580" tabRatio="864" activeTab="0"/>
  </bookViews>
  <sheets>
    <sheet name="Title" sheetId="1" r:id="rId1"/>
    <sheet name="For User" sheetId="2" r:id="rId2"/>
    <sheet name="CONTENT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8" sheetId="10" r:id="rId10"/>
    <sheet name="10" sheetId="11" r:id="rId11"/>
    <sheet name="12" sheetId="12" r:id="rId12"/>
    <sheet name="14" sheetId="13" r:id="rId13"/>
    <sheet name="16" sheetId="14" r:id="rId14"/>
    <sheet name="18" sheetId="15" r:id="rId15"/>
    <sheet name="20" sheetId="16" r:id="rId16"/>
    <sheet name="22" sheetId="17" r:id="rId17"/>
    <sheet name="24" sheetId="18" r:id="rId18"/>
    <sheet name="26" sheetId="19" r:id="rId19"/>
    <sheet name="28" sheetId="20" r:id="rId20"/>
    <sheet name="30" sheetId="21" r:id="rId21"/>
    <sheet name="32" sheetId="22" r:id="rId22"/>
    <sheet name="34" sheetId="23" r:id="rId23"/>
    <sheet name="36" sheetId="24" r:id="rId24"/>
    <sheet name="37" sheetId="25" r:id="rId25"/>
    <sheet name="38" sheetId="26" r:id="rId26"/>
    <sheet name="42" sheetId="27" r:id="rId27"/>
    <sheet name="44" sheetId="28" r:id="rId28"/>
    <sheet name="46" sheetId="29" r:id="rId29"/>
    <sheet name="48" sheetId="30" r:id="rId30"/>
    <sheet name="50" sheetId="31" r:id="rId31"/>
    <sheet name="52" sheetId="32" r:id="rId32"/>
    <sheet name="54" sheetId="33" r:id="rId33"/>
    <sheet name="56" sheetId="34" r:id="rId34"/>
    <sheet name="58" sheetId="35" r:id="rId35"/>
    <sheet name="60" sheetId="36" r:id="rId36"/>
    <sheet name="62" sheetId="37" r:id="rId37"/>
    <sheet name="64" sheetId="38" r:id="rId38"/>
    <sheet name="66" sheetId="39" r:id="rId39"/>
    <sheet name="68" sheetId="40" r:id="rId40"/>
    <sheet name="70" sheetId="41" r:id="rId41"/>
    <sheet name="72" sheetId="42" r:id="rId42"/>
    <sheet name="74" sheetId="43" r:id="rId43"/>
    <sheet name="76" sheetId="44" r:id="rId44"/>
    <sheet name="78" sheetId="45" r:id="rId45"/>
    <sheet name="80" sheetId="46" r:id="rId46"/>
    <sheet name="82" sheetId="47" r:id="rId47"/>
    <sheet name="84" sheetId="48" r:id="rId48"/>
    <sheet name="86" sheetId="49" r:id="rId49"/>
    <sheet name="88" sheetId="50" r:id="rId50"/>
    <sheet name="90" sheetId="51" r:id="rId51"/>
    <sheet name="92" sheetId="52" r:id="rId52"/>
    <sheet name="94" sheetId="53" r:id="rId53"/>
    <sheet name="96" sheetId="54" r:id="rId54"/>
    <sheet name="98" sheetId="55" r:id="rId55"/>
    <sheet name="100" sheetId="56" r:id="rId56"/>
    <sheet name="102" sheetId="57" r:id="rId57"/>
    <sheet name="104" sheetId="58" r:id="rId58"/>
    <sheet name="106" sheetId="59" r:id="rId59"/>
    <sheet name="108" sheetId="60" r:id="rId60"/>
    <sheet name="110" sheetId="61" r:id="rId61"/>
    <sheet name="112" sheetId="62" r:id="rId62"/>
    <sheet name="114" sheetId="63" r:id="rId63"/>
    <sheet name="116" sheetId="64" r:id="rId64"/>
    <sheet name="118" sheetId="65" r:id="rId65"/>
    <sheet name="120" sheetId="66" r:id="rId66"/>
    <sheet name="122" sheetId="67" r:id="rId67"/>
  </sheets>
  <definedNames>
    <definedName name="_xlnm.Print_Area" localSheetId="10">'10'!$A$1:$P$46</definedName>
    <definedName name="_xlnm.Print_Area" localSheetId="64">'118'!$A$1:$O$45</definedName>
    <definedName name="_xlnm.Print_Area" localSheetId="65">'120'!$A$1:$M$60</definedName>
    <definedName name="_xlnm.Print_Area" localSheetId="15">'20'!$A$1:$P$43</definedName>
    <definedName name="_xlnm.Print_Area" localSheetId="16">'22'!$A$1:$P$43</definedName>
    <definedName name="_xlnm.Print_Area" localSheetId="17">'24'!$A$1:$P$43</definedName>
    <definedName name="_xlnm.Print_Area" localSheetId="18">'26'!$A$1:$P$43</definedName>
    <definedName name="_xlnm.Print_Area" localSheetId="19">'28'!$A$1:$P$43</definedName>
    <definedName name="_xlnm.Print_Area" localSheetId="20">'30'!$A$1:$P$43</definedName>
    <definedName name="_xlnm.Print_Area" localSheetId="21">'32'!$A$1:$P$43</definedName>
    <definedName name="_xlnm.Print_Area" localSheetId="22">'34'!$A$1:$P$43</definedName>
    <definedName name="_xlnm.Print_Area" localSheetId="23">'36'!$A$1:$P$43</definedName>
    <definedName name="_xlnm.Print_Area" localSheetId="24">'37'!$A$1:$P$43</definedName>
    <definedName name="_xlnm.Print_Area" localSheetId="25">'38'!$A$1:$P$43</definedName>
    <definedName name="_xlnm.Print_Area" localSheetId="6">'4'!$A$1:$L$53</definedName>
    <definedName name="_xlnm.Print_Area" localSheetId="26">'42'!$A$1:$P$43</definedName>
    <definedName name="_xlnm.Print_Area" localSheetId="27">'44'!$A$1:$O$60</definedName>
    <definedName name="_xlnm.Print_Area" localSheetId="29">'48'!$A$1:$N$28</definedName>
    <definedName name="_xlnm.Print_Area" localSheetId="7">'5'!$A$1:$L$51</definedName>
    <definedName name="_xlnm.Print_Area" localSheetId="30">'50'!$A$1:$N$28</definedName>
    <definedName name="_xlnm.Print_Area" localSheetId="31">'52'!$A$1:$N$28</definedName>
    <definedName name="_xlnm.Print_Area" localSheetId="33">'56'!$A$1:$P$41</definedName>
    <definedName name="_xlnm.Print_Area" localSheetId="39">'68'!$A$1:$R$54</definedName>
    <definedName name="_xlnm.Print_Area" localSheetId="51">'92'!$A$1:$R$41</definedName>
    <definedName name="_xlnm.Print_Area" localSheetId="2">'CONTENT'!$A$1:$J$46</definedName>
    <definedName name="_xlnm.Print_Area" localSheetId="0">'Title'!$A$1:$I$53</definedName>
  </definedNames>
  <calcPr fullCalcOnLoad="1"/>
</workbook>
</file>

<file path=xl/sharedStrings.xml><?xml version="1.0" encoding="utf-8"?>
<sst xmlns="http://schemas.openxmlformats.org/spreadsheetml/2006/main" count="6175" uniqueCount="1685">
  <si>
    <t>질병 소분류별 다발생 순위별 한방기관 요양급여실적(입원)</t>
  </si>
  <si>
    <t>31</t>
  </si>
  <si>
    <t>질병 소분류별 다발생 순위별 한방기관 요양급여실적(외래)</t>
  </si>
  <si>
    <t>2007년 건강보험통계지표</t>
  </si>
  <si>
    <t>2007년 건강보험 요양급여비용 심사실적(전년동기대비)</t>
  </si>
  <si>
    <t xml:space="preserve">2007년 의료급여비용 심사실적(전년동기대비) </t>
  </si>
  <si>
    <t>건강보험 가입자별 적용대상자 현황 :  2007. 12월말 현재</t>
  </si>
  <si>
    <t>주)  2007년 12월말 국민건강보험공단</t>
  </si>
  <si>
    <r>
      <t>주</t>
    </r>
    <r>
      <rPr>
        <sz val="8"/>
        <rFont val="Times New Roman"/>
        <family val="1"/>
      </rPr>
      <t>)  2007</t>
    </r>
    <r>
      <rPr>
        <sz val="8"/>
        <rFont val="바탕"/>
        <family val="1"/>
      </rPr>
      <t>년</t>
    </r>
    <r>
      <rPr>
        <sz val="8"/>
        <rFont val="Times New Roman"/>
        <family val="1"/>
      </rPr>
      <t xml:space="preserve"> 12</t>
    </r>
    <r>
      <rPr>
        <sz val="8"/>
        <rFont val="바탕"/>
        <family val="1"/>
      </rPr>
      <t>월말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현재</t>
    </r>
  </si>
  <si>
    <r>
      <t>주</t>
    </r>
    <r>
      <rPr>
        <sz val="8"/>
        <rFont val="Times New Roman"/>
        <family val="1"/>
      </rPr>
      <t>) 2007</t>
    </r>
    <r>
      <rPr>
        <sz val="8"/>
        <rFont val="바탕"/>
        <family val="1"/>
      </rPr>
      <t>년</t>
    </r>
    <r>
      <rPr>
        <sz val="8"/>
        <rFont val="Times New Roman"/>
        <family val="1"/>
      </rPr>
      <t xml:space="preserve"> 12</t>
    </r>
    <r>
      <rPr>
        <sz val="8"/>
        <rFont val="바탕"/>
        <family val="1"/>
      </rPr>
      <t>월말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현재</t>
    </r>
  </si>
  <si>
    <r>
      <t>2006</t>
    </r>
    <r>
      <rPr>
        <sz val="9"/>
        <rFont val="바탕"/>
        <family val="1"/>
      </rPr>
      <t>년</t>
    </r>
  </si>
  <si>
    <r>
      <t>2007</t>
    </r>
    <r>
      <rPr>
        <b/>
        <sz val="9"/>
        <rFont val="바탕"/>
        <family val="1"/>
      </rPr>
      <t>년</t>
    </r>
  </si>
  <si>
    <r>
      <t>2007. 1~12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심사실적</t>
    </r>
  </si>
  <si>
    <t>2007년 의료급여비용 심사실적(전년동기대비)</t>
  </si>
  <si>
    <r>
      <t>2007. 1~12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심사실적</t>
    </r>
  </si>
  <si>
    <t>7월</t>
  </si>
  <si>
    <t>8월</t>
  </si>
  <si>
    <t>9월</t>
  </si>
  <si>
    <t>4/4</t>
  </si>
  <si>
    <r>
      <t>10</t>
    </r>
    <r>
      <rPr>
        <sz val="9"/>
        <rFont val="바탕"/>
        <family val="1"/>
      </rPr>
      <t>월</t>
    </r>
  </si>
  <si>
    <r>
      <t>11</t>
    </r>
    <r>
      <rPr>
        <sz val="9"/>
        <rFont val="바탕"/>
        <family val="1"/>
      </rPr>
      <t>월</t>
    </r>
  </si>
  <si>
    <r>
      <t>12</t>
    </r>
    <r>
      <rPr>
        <sz val="9"/>
        <rFont val="바탕"/>
        <family val="1"/>
      </rPr>
      <t>월</t>
    </r>
  </si>
  <si>
    <t>13.</t>
  </si>
  <si>
    <t>7월 요양기관종별 심사실적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</si>
  <si>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</si>
  <si>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청구건수</t>
  </si>
  <si>
    <t>내원일수</t>
  </si>
  <si>
    <t>원외처방</t>
  </si>
  <si>
    <t>원외처방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</si>
  <si>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</si>
  <si>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원외처방률
(%)</t>
  </si>
  <si>
    <t>원외처방횟수</t>
  </si>
  <si>
    <t>내원일당</t>
  </si>
  <si>
    <t>건      당</t>
  </si>
  <si>
    <t>건           당</t>
  </si>
  <si>
    <t>횟      수</t>
  </si>
  <si>
    <t>일      수</t>
  </si>
  <si>
    <t>계</t>
  </si>
  <si>
    <t>급여비</t>
  </si>
  <si>
    <t>당처방일수</t>
  </si>
  <si>
    <t>급여비</t>
  </si>
  <si>
    <t>의  료  기  관</t>
  </si>
  <si>
    <t>종합전문요양기관</t>
  </si>
  <si>
    <t>병원</t>
  </si>
  <si>
    <t>보건기관</t>
  </si>
  <si>
    <t>한방병원</t>
  </si>
  <si>
    <t>처방</t>
  </si>
  <si>
    <t>직접</t>
  </si>
  <si>
    <t>14.</t>
  </si>
  <si>
    <t>8월 요양기관종별 심사실적</t>
  </si>
  <si>
    <t>내원일당</t>
  </si>
  <si>
    <t>급여비</t>
  </si>
  <si>
    <t>의  료  기  관</t>
  </si>
  <si>
    <t>종합전문요양기관</t>
  </si>
  <si>
    <t>병원</t>
  </si>
  <si>
    <t>보건기관</t>
  </si>
  <si>
    <t>한방병원</t>
  </si>
  <si>
    <t>처방</t>
  </si>
  <si>
    <t>직접</t>
  </si>
  <si>
    <t>15.</t>
  </si>
  <si>
    <t>9월 요양기관종별 심사실적</t>
  </si>
  <si>
    <t>R50</t>
  </si>
  <si>
    <t>B30</t>
  </si>
  <si>
    <t>바이러스 결막염</t>
  </si>
  <si>
    <t>축익</t>
  </si>
  <si>
    <t>내  원  일  당</t>
  </si>
  <si>
    <t>건      당</t>
  </si>
  <si>
    <t>건           당</t>
  </si>
  <si>
    <t>횟      수</t>
  </si>
  <si>
    <t>일      수</t>
  </si>
  <si>
    <t>요양급여비용총액</t>
  </si>
  <si>
    <t>요양급여비용</t>
  </si>
  <si>
    <r>
      <t xml:space="preserve">       2. </t>
    </r>
    <r>
      <rPr>
        <sz val="8"/>
        <rFont val="바탕"/>
        <family val="1"/>
      </rPr>
      <t>혈액료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수혈료는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주사제항목에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포함되었음.</t>
    </r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</si>
  <si>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</si>
  <si>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내원일당</t>
  </si>
  <si>
    <t>건당일수</t>
  </si>
  <si>
    <t>건   당</t>
  </si>
  <si>
    <t>급여비</t>
  </si>
  <si>
    <t>급 여 비</t>
  </si>
  <si>
    <t>내원</t>
  </si>
  <si>
    <t>계</t>
  </si>
  <si>
    <t>약국</t>
  </si>
  <si>
    <t>입원</t>
  </si>
  <si>
    <t>외래</t>
  </si>
  <si>
    <t>총계</t>
  </si>
  <si>
    <t>소계</t>
  </si>
  <si>
    <t>의료기관</t>
  </si>
  <si>
    <t>종합병원</t>
  </si>
  <si>
    <t>의원</t>
  </si>
  <si>
    <t>치과병원</t>
  </si>
  <si>
    <t>치과의원</t>
  </si>
  <si>
    <t>조산원</t>
  </si>
  <si>
    <t>한의원</t>
  </si>
  <si>
    <t>남자</t>
  </si>
  <si>
    <t>여자</t>
  </si>
  <si>
    <t>병원</t>
  </si>
  <si>
    <t>보건기관</t>
  </si>
  <si>
    <t>한방병원</t>
  </si>
  <si>
    <t>소계</t>
  </si>
  <si>
    <t>처방</t>
  </si>
  <si>
    <t>직접</t>
  </si>
  <si>
    <t>계</t>
  </si>
  <si>
    <t>병원계</t>
  </si>
  <si>
    <t>보건기관계</t>
  </si>
  <si>
    <t>한방병원계</t>
  </si>
  <si>
    <t>약국</t>
  </si>
  <si>
    <t>계</t>
  </si>
  <si>
    <t>소계</t>
  </si>
  <si>
    <t>처방</t>
  </si>
  <si>
    <t>직접</t>
  </si>
  <si>
    <t>방문일수</t>
  </si>
  <si>
    <t>투약일수</t>
  </si>
  <si>
    <t>총계</t>
  </si>
  <si>
    <t>병원</t>
  </si>
  <si>
    <t>의원</t>
  </si>
  <si>
    <t>조산원</t>
  </si>
  <si>
    <t>천건</t>
  </si>
  <si>
    <t>약국</t>
  </si>
  <si>
    <t>입원</t>
  </si>
  <si>
    <t>외래</t>
  </si>
  <si>
    <t>증감액</t>
  </si>
  <si>
    <t>치과</t>
  </si>
  <si>
    <t>한방</t>
  </si>
  <si>
    <r>
      <t>0</t>
    </r>
    <r>
      <rPr>
        <sz val="9"/>
        <rFont val="바탕"/>
        <family val="1"/>
      </rPr>
      <t>세</t>
    </r>
  </si>
  <si>
    <r>
      <t>1~4</t>
    </r>
    <r>
      <rPr>
        <sz val="9"/>
        <rFont val="바탕"/>
        <family val="1"/>
      </rPr>
      <t>세</t>
    </r>
  </si>
  <si>
    <r>
      <t>5~9</t>
    </r>
    <r>
      <rPr>
        <sz val="9"/>
        <rFont val="바탕"/>
        <family val="1"/>
      </rPr>
      <t>세</t>
    </r>
  </si>
  <si>
    <r>
      <t>10~14</t>
    </r>
    <r>
      <rPr>
        <sz val="9"/>
        <rFont val="바탕"/>
        <family val="1"/>
      </rPr>
      <t>세</t>
    </r>
  </si>
  <si>
    <r>
      <t>15~19</t>
    </r>
    <r>
      <rPr>
        <sz val="9"/>
        <rFont val="바탕"/>
        <family val="1"/>
      </rPr>
      <t>세</t>
    </r>
  </si>
  <si>
    <r>
      <t>20~24</t>
    </r>
    <r>
      <rPr>
        <sz val="9"/>
        <rFont val="바탕"/>
        <family val="1"/>
      </rPr>
      <t>세</t>
    </r>
  </si>
  <si>
    <r>
      <t>25~29</t>
    </r>
    <r>
      <rPr>
        <sz val="9"/>
        <rFont val="바탕"/>
        <family val="1"/>
      </rPr>
      <t>세</t>
    </r>
  </si>
  <si>
    <r>
      <t>30~34</t>
    </r>
    <r>
      <rPr>
        <sz val="9"/>
        <rFont val="바탕"/>
        <family val="1"/>
      </rPr>
      <t>세</t>
    </r>
  </si>
  <si>
    <r>
      <t>35~39</t>
    </r>
    <r>
      <rPr>
        <sz val="9"/>
        <rFont val="바탕"/>
        <family val="1"/>
      </rPr>
      <t>세</t>
    </r>
  </si>
  <si>
    <r>
      <t>40~44</t>
    </r>
    <r>
      <rPr>
        <sz val="9"/>
        <rFont val="바탕"/>
        <family val="1"/>
      </rPr>
      <t>세</t>
    </r>
  </si>
  <si>
    <r>
      <t>45~49</t>
    </r>
    <r>
      <rPr>
        <sz val="9"/>
        <rFont val="바탕"/>
        <family val="1"/>
      </rPr>
      <t>세</t>
    </r>
  </si>
  <si>
    <r>
      <t>50~54</t>
    </r>
    <r>
      <rPr>
        <sz val="9"/>
        <rFont val="바탕"/>
        <family val="1"/>
      </rPr>
      <t>세</t>
    </r>
  </si>
  <si>
    <r>
      <t>55~59</t>
    </r>
    <r>
      <rPr>
        <sz val="9"/>
        <rFont val="바탕"/>
        <family val="1"/>
      </rPr>
      <t>세</t>
    </r>
  </si>
  <si>
    <r>
      <t>60~64</t>
    </r>
    <r>
      <rPr>
        <sz val="9"/>
        <rFont val="바탕"/>
        <family val="1"/>
      </rPr>
      <t>세</t>
    </r>
  </si>
  <si>
    <r>
      <t>65~69</t>
    </r>
    <r>
      <rPr>
        <sz val="9"/>
        <rFont val="바탕"/>
        <family val="1"/>
      </rPr>
      <t>세</t>
    </r>
  </si>
  <si>
    <r>
      <t>70~74</t>
    </r>
    <r>
      <rPr>
        <sz val="9"/>
        <rFont val="바탕"/>
        <family val="1"/>
      </rPr>
      <t>세</t>
    </r>
  </si>
  <si>
    <r>
      <t>3</t>
    </r>
    <r>
      <rPr>
        <sz val="9"/>
        <rFont val="바탕"/>
        <family val="1"/>
      </rPr>
      <t>차기관</t>
    </r>
  </si>
  <si>
    <t>종합전문요양기관</t>
  </si>
  <si>
    <t>3차기관</t>
  </si>
  <si>
    <t>약  국</t>
  </si>
  <si>
    <t>합계</t>
  </si>
  <si>
    <t>처방</t>
  </si>
  <si>
    <t>직접</t>
  </si>
  <si>
    <t>보건기관</t>
  </si>
  <si>
    <t>한방병원</t>
  </si>
  <si>
    <t>전문</t>
  </si>
  <si>
    <t>종합</t>
  </si>
  <si>
    <t>기관</t>
  </si>
  <si>
    <t>요양</t>
  </si>
  <si>
    <t>병원</t>
  </si>
  <si>
    <t>종합</t>
  </si>
  <si>
    <t>보건</t>
  </si>
  <si>
    <t>기관</t>
  </si>
  <si>
    <t>1/4</t>
  </si>
  <si>
    <t>종합전문</t>
  </si>
  <si>
    <t>요양기관</t>
  </si>
  <si>
    <r>
      <t>병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의원</t>
    </r>
  </si>
  <si>
    <t>종합병원</t>
  </si>
  <si>
    <t>병원</t>
  </si>
  <si>
    <t>의원</t>
  </si>
  <si>
    <t>조산원</t>
  </si>
  <si>
    <t>기관</t>
  </si>
  <si>
    <t>보건</t>
  </si>
  <si>
    <t>【참고】</t>
  </si>
  <si>
    <t>의  료  기  관</t>
  </si>
  <si>
    <t>내원일수</t>
  </si>
  <si>
    <t>건당일수</t>
  </si>
  <si>
    <t>계</t>
  </si>
  <si>
    <t>내원</t>
  </si>
  <si>
    <t>처방</t>
  </si>
  <si>
    <t>직접</t>
  </si>
  <si>
    <t>병원</t>
  </si>
  <si>
    <t>약제비</t>
  </si>
  <si>
    <t>천원</t>
  </si>
  <si>
    <t xml:space="preserve"> 1997</t>
  </si>
  <si>
    <t xml:space="preserve"> 1998</t>
  </si>
  <si>
    <t xml:space="preserve"> 2000</t>
  </si>
  <si>
    <t>2/4</t>
  </si>
  <si>
    <t>3/4</t>
  </si>
  <si>
    <t>4/4</t>
  </si>
  <si>
    <t>소계</t>
  </si>
  <si>
    <t>요양기관 현황</t>
  </si>
  <si>
    <t>청구건수</t>
  </si>
  <si>
    <t>청구건수</t>
  </si>
  <si>
    <t>연령별 성별 심사실적 : 의료기관</t>
  </si>
  <si>
    <t>연령별 성별 심사실적 : 약국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</si>
  <si>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</si>
  <si>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</si>
  <si>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</si>
  <si>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 xml:space="preserve"> 1999</t>
  </si>
  <si>
    <t>청구건수</t>
  </si>
  <si>
    <t>내원일수</t>
  </si>
  <si>
    <t>계</t>
  </si>
  <si>
    <t>소계</t>
  </si>
  <si>
    <t>약국</t>
  </si>
  <si>
    <t>소계</t>
  </si>
  <si>
    <t>계</t>
  </si>
  <si>
    <t>처방</t>
  </si>
  <si>
    <t>직접</t>
  </si>
  <si>
    <t>총  계</t>
  </si>
  <si>
    <t>소계</t>
  </si>
  <si>
    <t>소  계</t>
  </si>
  <si>
    <t>1.</t>
  </si>
  <si>
    <t>2.</t>
  </si>
  <si>
    <t>3.</t>
  </si>
  <si>
    <t>4.</t>
  </si>
  <si>
    <t>6.</t>
  </si>
  <si>
    <t>7.</t>
  </si>
  <si>
    <t>8.</t>
  </si>
  <si>
    <t>일당요양급여비용</t>
  </si>
  <si>
    <t>기금부담금</t>
  </si>
  <si>
    <t>일당기금부담금</t>
  </si>
  <si>
    <t>기금부담금</t>
  </si>
  <si>
    <t>서울</t>
  </si>
  <si>
    <t>부산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</si>
  <si>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</si>
  <si>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</si>
  <si>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</si>
  <si>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</si>
  <si>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</si>
  <si>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</si>
  <si>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</si>
  <si>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</si>
  <si>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</si>
  <si>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</si>
  <si>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</si>
  <si>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</si>
  <si>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급여비</t>
  </si>
  <si>
    <t>급여비</t>
  </si>
  <si>
    <t>일당급여비</t>
  </si>
  <si>
    <t>요양급여비용</t>
  </si>
  <si>
    <t>의료급여비용</t>
  </si>
  <si>
    <t>일당의료급여비용</t>
  </si>
  <si>
    <t xml:space="preserve"> 주) 정신과 정액 의료급여비용 포함</t>
  </si>
  <si>
    <t>건강보험 주요지표</t>
  </si>
  <si>
    <t>월별 심사실적</t>
  </si>
  <si>
    <t>의  료  기  관</t>
  </si>
  <si>
    <t>총계</t>
  </si>
  <si>
    <t>직장</t>
  </si>
  <si>
    <t>지역</t>
  </si>
  <si>
    <r>
      <t>공무원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교직원</t>
    </r>
  </si>
  <si>
    <t>가입자</t>
  </si>
  <si>
    <t>세대수</t>
  </si>
  <si>
    <t>피부양자</t>
  </si>
  <si>
    <t>대구</t>
  </si>
  <si>
    <t>인천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</si>
  <si>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</si>
  <si>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</si>
  <si>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</si>
  <si>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</si>
  <si>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</si>
  <si>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</si>
  <si>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</si>
  <si>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</si>
  <si>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r>
      <t>1</t>
    </r>
    <r>
      <rPr>
        <sz val="9"/>
        <rFont val="바탕"/>
        <family val="1"/>
      </rPr>
      <t>종</t>
    </r>
  </si>
  <si>
    <r>
      <t>2</t>
    </r>
    <r>
      <rPr>
        <sz val="9"/>
        <rFont val="바탕"/>
        <family val="1"/>
      </rPr>
      <t>종</t>
    </r>
  </si>
  <si>
    <t>의료급여기관</t>
  </si>
  <si>
    <r>
      <t>의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관</t>
    </r>
  </si>
  <si>
    <t>의  료  급  여  기  관</t>
  </si>
  <si>
    <t>표시과목</t>
  </si>
  <si>
    <t>내             과</t>
  </si>
  <si>
    <t>신     경     과</t>
  </si>
  <si>
    <t>정     신     과</t>
  </si>
  <si>
    <t>정  형  외  과</t>
  </si>
  <si>
    <t>신  경  외  과</t>
  </si>
  <si>
    <t>흉  부  외  과</t>
  </si>
  <si>
    <t>성  형  외  과</t>
  </si>
  <si>
    <t>산  부  인  과</t>
  </si>
  <si>
    <t>안             과</t>
  </si>
  <si>
    <t>이 비 인 후 과</t>
  </si>
  <si>
    <t>피     부     과</t>
  </si>
  <si>
    <t>비  뇨  기  과</t>
  </si>
  <si>
    <t>결     핵     과</t>
  </si>
  <si>
    <t>재 활 의 학 과</t>
  </si>
  <si>
    <t>가 정 의 학 과</t>
  </si>
  <si>
    <t>일     반     의</t>
  </si>
  <si>
    <t>의원 표시과목별 심사실적(입원)</t>
  </si>
  <si>
    <t>의원 표시과목별 심사실적(외래)</t>
  </si>
  <si>
    <t xml:space="preserve"> 2001</t>
  </si>
  <si>
    <t>요양급여비용</t>
  </si>
  <si>
    <t>종합전문요양기관</t>
  </si>
  <si>
    <t>약국</t>
  </si>
  <si>
    <t>청구건수</t>
  </si>
  <si>
    <t>내원일수</t>
  </si>
  <si>
    <t>계</t>
  </si>
  <si>
    <t>급여비</t>
  </si>
  <si>
    <t>요양급여비용</t>
  </si>
  <si>
    <t>소계</t>
  </si>
  <si>
    <t>처방</t>
  </si>
  <si>
    <t>직접</t>
  </si>
  <si>
    <t>경기</t>
  </si>
  <si>
    <t>청구건수</t>
  </si>
  <si>
    <t>내원일수</t>
  </si>
  <si>
    <t>계</t>
  </si>
  <si>
    <r>
      <t>1</t>
    </r>
    <r>
      <rPr>
        <sz val="9"/>
        <rFont val="바탕"/>
        <family val="1"/>
      </rPr>
      <t>월</t>
    </r>
  </si>
  <si>
    <t>의료
기관</t>
  </si>
  <si>
    <t>소계</t>
  </si>
  <si>
    <t>처방</t>
  </si>
  <si>
    <t>직접</t>
  </si>
  <si>
    <t>-</t>
  </si>
  <si>
    <t>내원일수</t>
  </si>
  <si>
    <t>내원일당</t>
  </si>
  <si>
    <t>원외처방</t>
  </si>
  <si>
    <r>
      <t>(</t>
    </r>
    <r>
      <rPr>
        <sz val="8"/>
        <rFont val="바탕"/>
        <family val="1"/>
      </rPr>
      <t>단위 : 개소</t>
    </r>
    <r>
      <rPr>
        <sz val="8"/>
        <rFont val="Times New Roman"/>
        <family val="1"/>
      </rPr>
      <t>)</t>
    </r>
  </si>
  <si>
    <r>
      <t>(</t>
    </r>
    <r>
      <rPr>
        <sz val="8"/>
        <rFont val="바탕"/>
        <family val="1"/>
      </rPr>
      <t>단위 : 백만원</t>
    </r>
    <r>
      <rPr>
        <sz val="8"/>
        <rFont val="Times New Roman"/>
        <family val="1"/>
      </rPr>
      <t>)</t>
    </r>
  </si>
  <si>
    <t>일      수</t>
  </si>
  <si>
    <t>건   당</t>
  </si>
  <si>
    <t>건           당</t>
  </si>
  <si>
    <t>건      당</t>
  </si>
  <si>
    <t>내  원  일  당</t>
  </si>
  <si>
    <t>내  원  일  당</t>
  </si>
  <si>
    <t>급 여 비</t>
  </si>
  <si>
    <t>시도별 심사실적(계속)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</si>
  <si>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</si>
  <si>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건         당</t>
  </si>
  <si>
    <t xml:space="preserve"> 주) 정신과 정액 의료급여비용 포함</t>
  </si>
  <si>
    <r>
      <t>(</t>
    </r>
    <r>
      <rPr>
        <sz val="8"/>
        <rFont val="바탕"/>
        <family val="1"/>
      </rPr>
      <t>단위</t>
    </r>
    <r>
      <rPr>
        <sz val="8"/>
        <rFont val="Times New Roman"/>
        <family val="1"/>
      </rPr>
      <t xml:space="preserve"> : </t>
    </r>
    <r>
      <rPr>
        <sz val="8"/>
        <rFont val="바탕"/>
        <family val="1"/>
      </rPr>
      <t>명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세대</t>
    </r>
    <r>
      <rPr>
        <sz val="8"/>
        <rFont val="Times New Roman"/>
        <family val="1"/>
      </rPr>
      <t>)</t>
    </r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</si>
  <si>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</si>
  <si>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r>
      <t>요양급여비용</t>
    </r>
    <r>
      <rPr>
        <vertAlign val="superscript"/>
        <sz val="9"/>
        <rFont val="바탕"/>
        <family val="1"/>
      </rPr>
      <t>천원</t>
    </r>
  </si>
  <si>
    <r>
      <t>요양급여비용</t>
    </r>
    <r>
      <rPr>
        <vertAlign val="superscript"/>
        <sz val="9"/>
        <rFont val="바탕"/>
        <family val="1"/>
      </rPr>
      <t>천원</t>
    </r>
  </si>
  <si>
    <r>
      <t xml:space="preserve">의료급여비용 </t>
    </r>
    <r>
      <rPr>
        <vertAlign val="superscript"/>
        <sz val="9"/>
        <rFont val="바탕"/>
        <family val="1"/>
      </rPr>
      <t>천원</t>
    </r>
  </si>
  <si>
    <t>건            당</t>
  </si>
  <si>
    <t>건        당</t>
  </si>
  <si>
    <r>
      <t xml:space="preserve">의료급여비용 </t>
    </r>
    <r>
      <rPr>
        <vertAlign val="superscript"/>
        <sz val="9"/>
        <rFont val="바탕"/>
        <family val="1"/>
      </rPr>
      <t>천원</t>
    </r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</si>
  <si>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</si>
  <si>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치    과</t>
  </si>
  <si>
    <t>한    방</t>
  </si>
  <si>
    <t>시도별 심사실적</t>
  </si>
  <si>
    <t>표 A.</t>
  </si>
  <si>
    <t>표 B.</t>
  </si>
  <si>
    <t>시도별 의료급여비용 심사실적 (계속)</t>
  </si>
  <si>
    <t>시도별 의료급여비용 심사실적</t>
  </si>
  <si>
    <t>의료급여비용 심사실적(정액수가)</t>
  </si>
  <si>
    <t>의료급여비용 심사실적(행위별수가)</t>
  </si>
  <si>
    <t>의료급여 수급권자종별 심사실적</t>
  </si>
  <si>
    <t>의료급여 주요지표</t>
  </si>
  <si>
    <t>연령별 성별 심사실적 : 의료기관(계속)</t>
  </si>
  <si>
    <t>3월 요양기관종별 심사실적</t>
  </si>
  <si>
    <t>2월 요양기관종별 심사실적</t>
  </si>
  <si>
    <t>1월 요양기관종별 심사실적</t>
  </si>
  <si>
    <t>요양기관종별 심사실적</t>
  </si>
  <si>
    <t>의원 표시과목별 심사실적(계)</t>
  </si>
  <si>
    <t>표 C.</t>
  </si>
  <si>
    <r>
      <t>(</t>
    </r>
    <r>
      <rPr>
        <sz val="8"/>
        <rFont val="바탕"/>
        <family val="1"/>
      </rPr>
      <t>단위 : 명)</t>
    </r>
  </si>
  <si>
    <t>병원</t>
  </si>
  <si>
    <t>의원</t>
  </si>
  <si>
    <t>조산원</t>
  </si>
  <si>
    <t>표 D.</t>
  </si>
  <si>
    <t>표 E.</t>
  </si>
  <si>
    <t>계</t>
  </si>
  <si>
    <t>이학요법료</t>
  </si>
  <si>
    <t>정신요법료</t>
  </si>
  <si>
    <t>처치및수술료</t>
  </si>
  <si>
    <t>검사료</t>
  </si>
  <si>
    <t>CT료</t>
  </si>
  <si>
    <t>진찰료</t>
  </si>
  <si>
    <t>입원료</t>
  </si>
  <si>
    <t>투약료</t>
  </si>
  <si>
    <t>주사료</t>
  </si>
  <si>
    <t>마취료</t>
  </si>
  <si>
    <t>영 상 진 단 및 
방사선치료료</t>
  </si>
  <si>
    <t>외래</t>
  </si>
  <si>
    <t>9.</t>
  </si>
  <si>
    <t>(단위 : 천원, %)</t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</si>
  <si>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</si>
  <si>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</si>
  <si>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t>진단검사의학과</t>
  </si>
  <si>
    <t>병     리     과</t>
  </si>
  <si>
    <t>외            과</t>
  </si>
  <si>
    <t>마취통증의학과</t>
  </si>
  <si>
    <t>총              계</t>
  </si>
  <si>
    <t>건당일수</t>
  </si>
  <si>
    <t>내원</t>
  </si>
  <si>
    <t xml:space="preserve">        ·  0     -------   단위미만</t>
  </si>
  <si>
    <t xml:space="preserve">        ·  …    -------   미상</t>
  </si>
  <si>
    <t xml:space="preserve">  이 용 자 를  위 하 여</t>
  </si>
  <si>
    <t>청구건수</t>
  </si>
  <si>
    <t>내원일수</t>
  </si>
  <si>
    <t>진료일수</t>
  </si>
  <si>
    <t>원외처방</t>
  </si>
  <si>
    <t>건      당</t>
  </si>
  <si>
    <t>일      수</t>
  </si>
  <si>
    <t>계</t>
  </si>
  <si>
    <t>C16</t>
  </si>
  <si>
    <t>위의 악성신생물</t>
  </si>
  <si>
    <t>C34</t>
  </si>
  <si>
    <t>기관지 및 폐의 악성신생물</t>
  </si>
  <si>
    <t>C22</t>
  </si>
  <si>
    <t>간 및 간내 쓸개관(담관)의 악성신생물</t>
  </si>
  <si>
    <t>C50</t>
  </si>
  <si>
    <t>유방의 악성신생물</t>
  </si>
  <si>
    <t>C18</t>
  </si>
  <si>
    <t>결장의 악성신생물</t>
  </si>
  <si>
    <t>C20</t>
  </si>
  <si>
    <t>직장의 악성신생물</t>
  </si>
  <si>
    <t>일당요양급여비용</t>
  </si>
  <si>
    <t>내원</t>
  </si>
  <si>
    <t>일당급여비</t>
  </si>
  <si>
    <t>질병분류기호</t>
  </si>
  <si>
    <t>순위</t>
  </si>
  <si>
    <t>건당일수</t>
  </si>
  <si>
    <t>C00</t>
  </si>
  <si>
    <t>입술의 악성신생물</t>
  </si>
  <si>
    <t>C01</t>
  </si>
  <si>
    <t>혓바닥의 악성신생물</t>
  </si>
  <si>
    <t>C02</t>
  </si>
  <si>
    <t>혀의 기타 및 상세불명 부위의 악성신생물</t>
  </si>
  <si>
    <t>C03</t>
  </si>
  <si>
    <t>잇몸의 악성신생물</t>
  </si>
  <si>
    <t>C04</t>
  </si>
  <si>
    <t>입바닥의 악성신생물</t>
  </si>
  <si>
    <t>C05</t>
  </si>
  <si>
    <t>입천장의 악성신생물</t>
  </si>
  <si>
    <t>C06</t>
  </si>
  <si>
    <t>기타 및 상세불명의 구강의 악성신생물</t>
  </si>
  <si>
    <t>C07</t>
  </si>
  <si>
    <t>귀밑샘의 악성신생물</t>
  </si>
  <si>
    <t>C08</t>
  </si>
  <si>
    <t>기타 및 상세불명의 주침샘의 악성신생물</t>
  </si>
  <si>
    <t>C09</t>
  </si>
  <si>
    <t>편도의 악성신생물</t>
  </si>
  <si>
    <t>C10</t>
  </si>
  <si>
    <t>입인두의 악성신생물</t>
  </si>
  <si>
    <t>C11</t>
  </si>
  <si>
    <t>코인두의 악성신생물</t>
  </si>
  <si>
    <t>C12</t>
  </si>
  <si>
    <t>조롱박굴의 악성신생물</t>
  </si>
  <si>
    <t>C13</t>
  </si>
  <si>
    <t>하인두의 악성신생물</t>
  </si>
  <si>
    <t>C14</t>
  </si>
  <si>
    <t>입술, 구강 및 인두내의 기타 및 부위불명의 악성신생물</t>
  </si>
  <si>
    <t>C15</t>
  </si>
  <si>
    <t>식도의 악성신생물</t>
  </si>
  <si>
    <t>C17</t>
  </si>
  <si>
    <t>작은창자의 악성신생물</t>
  </si>
  <si>
    <t>C19</t>
  </si>
  <si>
    <t>직장구불결장 이행부의 악성신생물</t>
  </si>
  <si>
    <t>C21</t>
  </si>
  <si>
    <t>항문 및 항문관의 악성신생물</t>
  </si>
  <si>
    <t>C23</t>
  </si>
  <si>
    <t>쓸개(담낭)의 악성신생물</t>
  </si>
  <si>
    <t>C24</t>
  </si>
  <si>
    <t>기타 및 상세불명 담도 부위의 악성신생물</t>
  </si>
  <si>
    <t>C25</t>
  </si>
  <si>
    <t>췌장(이자)의 악성신생물</t>
  </si>
  <si>
    <t>C26</t>
  </si>
  <si>
    <t>기타 및 부위불명 소화기의 악성신생물</t>
  </si>
  <si>
    <t>C30</t>
  </si>
  <si>
    <t>비강 및 가운데귀의 악성신생물</t>
  </si>
  <si>
    <t>C31</t>
  </si>
  <si>
    <t>부비동의 악성신생물</t>
  </si>
  <si>
    <t>C32</t>
  </si>
  <si>
    <t>후두의 악성신생물</t>
  </si>
  <si>
    <t>C33</t>
  </si>
  <si>
    <t>기관의 악성신생물</t>
  </si>
  <si>
    <t>C37</t>
  </si>
  <si>
    <t>가슴샘의 악성신생물</t>
  </si>
  <si>
    <t>C38</t>
  </si>
  <si>
    <t>심장, 종격동 및 가슴막의 악성신생물</t>
  </si>
  <si>
    <t>C39</t>
  </si>
  <si>
    <t>기타 및 부위불명의 호흡기 및 가슴내 장기의 악성신생물</t>
  </si>
  <si>
    <t>C40</t>
  </si>
  <si>
    <t>사지의 뼈 및 관절연골의 악성신생물</t>
  </si>
  <si>
    <t>C41</t>
  </si>
  <si>
    <t>기타 및 상세불명 부위의 뼈 및 관절연골의 악성신생물</t>
  </si>
  <si>
    <t>C43</t>
  </si>
  <si>
    <t>피부의 악성 흑색종</t>
  </si>
  <si>
    <t>C44</t>
  </si>
  <si>
    <t>기타 피부의 악성신생물</t>
  </si>
  <si>
    <t>C45</t>
  </si>
  <si>
    <t>중피종</t>
  </si>
  <si>
    <t>C46</t>
  </si>
  <si>
    <t>카포시 육종</t>
  </si>
  <si>
    <t>C47</t>
  </si>
  <si>
    <t>말초 신경 및 자율 신경계통의 악성신생물</t>
  </si>
  <si>
    <t>C48</t>
  </si>
  <si>
    <t>후복막 및 복막의 악성신생물</t>
  </si>
  <si>
    <t>C49</t>
  </si>
  <si>
    <t>기타 결합 및 연조직의 악성신생물</t>
  </si>
  <si>
    <t>C51</t>
  </si>
  <si>
    <t>외음의 악성신생물</t>
  </si>
  <si>
    <t>C52</t>
  </si>
  <si>
    <t>질의 악성신생물</t>
  </si>
  <si>
    <t>C53</t>
  </si>
  <si>
    <t>자궁목의 악성신생물</t>
  </si>
  <si>
    <t>C54</t>
  </si>
  <si>
    <t>자궁체의 악성신생물</t>
  </si>
  <si>
    <t>C55</t>
  </si>
  <si>
    <t>상세불명 자궁 부위의 악성신생물</t>
  </si>
  <si>
    <t>C56</t>
  </si>
  <si>
    <t>난소의 악성신생물</t>
  </si>
  <si>
    <t>C57</t>
  </si>
  <si>
    <t>기타 및 상세불명의 여성 생식기관의 악성신생물</t>
  </si>
  <si>
    <t>C58</t>
  </si>
  <si>
    <t>태반의 악성신생물</t>
  </si>
  <si>
    <t>C60</t>
  </si>
  <si>
    <t>음경의 악성신생물</t>
  </si>
  <si>
    <t>C61</t>
  </si>
  <si>
    <t>전립샘의 악성신생물</t>
  </si>
  <si>
    <t>C62</t>
  </si>
  <si>
    <t>고환의 악성신생물</t>
  </si>
  <si>
    <t>C63</t>
  </si>
  <si>
    <t>기타 및 상세불명의 남성 생식기관의 악성신생물</t>
  </si>
  <si>
    <t>C64</t>
  </si>
  <si>
    <t>콩팥깔때기를 제외한 콩팥(신장)의 악성신생물</t>
  </si>
  <si>
    <t>C65</t>
  </si>
  <si>
    <t>콩팥깔때기의 악성신생물</t>
  </si>
  <si>
    <t>C66</t>
  </si>
  <si>
    <t>요관의 악성신생물</t>
  </si>
  <si>
    <t>C67</t>
  </si>
  <si>
    <t>방광의 악성신생물</t>
  </si>
  <si>
    <t>C68</t>
  </si>
  <si>
    <t>기타 및 상세불명의 비뇨기관의 악성신생물</t>
  </si>
  <si>
    <t>C69</t>
  </si>
  <si>
    <t>눈 및 부속기의 악성신생물</t>
  </si>
  <si>
    <t>C70</t>
  </si>
  <si>
    <t>수막의 악성신생물</t>
  </si>
  <si>
    <t>C71</t>
  </si>
  <si>
    <t>뇌의 악성신생물</t>
  </si>
  <si>
    <t>C72</t>
  </si>
  <si>
    <t>척수, 뇌신경 및 중추 신경계통의 기타 부위의 악성신생물</t>
  </si>
  <si>
    <t>C73</t>
  </si>
  <si>
    <t>갑상샘의 악성신생물</t>
  </si>
  <si>
    <t>C74</t>
  </si>
  <si>
    <t>부신의 악성신생물</t>
  </si>
  <si>
    <t>C75</t>
  </si>
  <si>
    <t>기타 내분비샘 및 관련 구조물의 악성신생물</t>
  </si>
  <si>
    <t>C76</t>
  </si>
  <si>
    <t>기타 및 부위불명의 악성신생물</t>
  </si>
  <si>
    <t>C77</t>
  </si>
  <si>
    <t>림프절의 속발성 및 상세불명의 악성신생물</t>
  </si>
  <si>
    <t>C78</t>
  </si>
  <si>
    <t>호흡기 및 소화기관의 속발성 악성신생물</t>
  </si>
  <si>
    <t>C79</t>
  </si>
  <si>
    <t>기타 부위의 속발성 악성신생물</t>
  </si>
  <si>
    <t>C80</t>
  </si>
  <si>
    <t>부위의 명시가 없는 악성신생물</t>
  </si>
  <si>
    <t>C81</t>
  </si>
  <si>
    <t>호지킨병</t>
  </si>
  <si>
    <t>C82</t>
  </si>
  <si>
    <t>여포성[결절성] 비호지킨 림프종</t>
  </si>
  <si>
    <t>C83</t>
  </si>
  <si>
    <t>미만성 비호지킨 림프종</t>
  </si>
  <si>
    <t>C84</t>
  </si>
  <si>
    <t>말초 및 피부성 T-세포 림프종</t>
  </si>
  <si>
    <t>C85</t>
  </si>
  <si>
    <t>기타 및 상세불명 형의 비호지킨 림프종</t>
  </si>
  <si>
    <t>C88</t>
  </si>
  <si>
    <t>악성 면역증식성 질환</t>
  </si>
  <si>
    <t>C90</t>
  </si>
  <si>
    <t>다발성 골수종 및 악성 형질세포 신생물</t>
  </si>
  <si>
    <t>C91</t>
  </si>
  <si>
    <t>림프 백혈병</t>
  </si>
  <si>
    <t>C92</t>
  </si>
  <si>
    <t>골수성 백혈병</t>
  </si>
  <si>
    <t>C93</t>
  </si>
  <si>
    <t>단핵구성 백혈병</t>
  </si>
  <si>
    <t>C94</t>
  </si>
  <si>
    <t>명시된 세포형의 기타 백혈병</t>
  </si>
  <si>
    <t>C95</t>
  </si>
  <si>
    <t>상세불명 세포형의 백혈병</t>
  </si>
  <si>
    <t>C96</t>
  </si>
  <si>
    <t>림프, 조혈 및 관련 조직의 기타 및 상세불명의 악성신생물</t>
  </si>
  <si>
    <t>C97</t>
  </si>
  <si>
    <t>독립된(원발성) 다발성 부위의 악성 신생물</t>
  </si>
  <si>
    <t>D00</t>
  </si>
  <si>
    <t>구강, 식도 및 위의 상피내 암종</t>
  </si>
  <si>
    <t>D01</t>
  </si>
  <si>
    <t>기타 및 상세불명의 소화기관의 상피내 암종</t>
  </si>
  <si>
    <t>D02</t>
  </si>
  <si>
    <t>가운데귀 및 호흡기계통의 상피내 암종</t>
  </si>
  <si>
    <t>D03</t>
  </si>
  <si>
    <t>상피내의 흑색종</t>
  </si>
  <si>
    <t>D04</t>
  </si>
  <si>
    <t>피부의 상피내 암종</t>
  </si>
  <si>
    <t>D05</t>
  </si>
  <si>
    <t>유방의 상피내 암종</t>
  </si>
  <si>
    <t>D06</t>
  </si>
  <si>
    <t>자궁목의 상피내 암종</t>
  </si>
  <si>
    <t>D07</t>
  </si>
  <si>
    <t>기타 및 상세불명의 생식기관의 상피내 암종</t>
  </si>
  <si>
    <t>D09</t>
  </si>
  <si>
    <t>기타 및 상세불명 부위의 상피내 암종</t>
  </si>
  <si>
    <t>D37</t>
  </si>
  <si>
    <t>구강 및 소화기관의 행동양식 불명 또는 미상의 신생물</t>
  </si>
  <si>
    <t>D38</t>
  </si>
  <si>
    <t>가운데귀, 호흡기, 가슴내 장기의 행동양식 불명 또는 미상의 신생물</t>
  </si>
  <si>
    <t>D39</t>
  </si>
  <si>
    <t>여성 생식기관의 행동양식 불명 또는 미상의 신생물</t>
  </si>
  <si>
    <t>D40</t>
  </si>
  <si>
    <t>남성 생식기관의 행동양식 불명 또는 미상의 신생물</t>
  </si>
  <si>
    <t>D41</t>
  </si>
  <si>
    <t>비뇨기관의 행동양식 불명 또는 미상의 신생물</t>
  </si>
  <si>
    <t>D42</t>
  </si>
  <si>
    <t>수막의 행동양식 불명 또는 미상의 신생물</t>
  </si>
  <si>
    <t>D43</t>
  </si>
  <si>
    <t>뇌 및 중추 신경계통의 행동양식 불명 또는 미상의 신생물</t>
  </si>
  <si>
    <t>D44</t>
  </si>
  <si>
    <t>내분비샘의 행동양식 불명 또는 미상의 신생물</t>
  </si>
  <si>
    <t>D45</t>
  </si>
  <si>
    <t>진성 적혈구 증다증의 행동양식 불명 또는 미상의 신생물</t>
  </si>
  <si>
    <t>D46</t>
  </si>
  <si>
    <t>골수 형성이상 증후군의 행동양식 불명 또는 미상의 신생물</t>
  </si>
  <si>
    <t>D47</t>
  </si>
  <si>
    <t>림프, 조혈 및 관련조직의 행동양식 불명 및 미상의 기타 신생물</t>
  </si>
  <si>
    <t>D48</t>
  </si>
  <si>
    <t>기타 및 상세불명 부위의 행동양식 불명 또는 미상의 신생물</t>
  </si>
  <si>
    <t xml:space="preserve"> 2002</t>
  </si>
  <si>
    <t>처방</t>
  </si>
  <si>
    <t>직접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</si>
  <si>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</si>
  <si>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방문일수</t>
  </si>
  <si>
    <t>투약일수</t>
  </si>
  <si>
    <t>처방</t>
  </si>
  <si>
    <t>직접</t>
  </si>
  <si>
    <t>청구건수</t>
  </si>
  <si>
    <t>방문일수</t>
  </si>
  <si>
    <t>투약일수</t>
  </si>
  <si>
    <t>약제비</t>
  </si>
  <si>
    <t>천원</t>
  </si>
  <si>
    <t>계</t>
  </si>
  <si>
    <t>처방</t>
  </si>
  <si>
    <t>직접</t>
  </si>
  <si>
    <t>처방</t>
  </si>
  <si>
    <t>직접</t>
  </si>
  <si>
    <t>종합
전문</t>
  </si>
  <si>
    <t>종합
병원</t>
  </si>
  <si>
    <t>의원</t>
  </si>
  <si>
    <t>보건
기관</t>
  </si>
  <si>
    <t>연령별 성별 심사실적 : 약국(계속)</t>
  </si>
  <si>
    <t>내원일당</t>
  </si>
  <si>
    <r>
      <t>75~79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</si>
  <si>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</si>
  <si>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>연령별 성별 심사실적 : 의료기관</t>
  </si>
  <si>
    <t>내  원  일  당</t>
  </si>
  <si>
    <t>총계</t>
  </si>
  <si>
    <t>연령별 성별 심사실적 : 의료기관(계속)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</si>
  <si>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</si>
  <si>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</si>
  <si>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</si>
  <si>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>내 원 일 당</t>
  </si>
  <si>
    <t>남자</t>
  </si>
  <si>
    <t>여자</t>
  </si>
  <si>
    <t>연령별 성별 심사실적 : 약국(계속)</t>
  </si>
  <si>
    <r>
      <t>75~79</t>
    </r>
    <r>
      <rPr>
        <sz val="9"/>
        <rFont val="바탕"/>
        <family val="1"/>
      </rPr>
      <t>세</t>
    </r>
  </si>
  <si>
    <r>
      <t>80~85</t>
    </r>
    <r>
      <rPr>
        <sz val="9"/>
        <rFont val="바탕"/>
        <family val="1"/>
      </rPr>
      <t>세</t>
    </r>
  </si>
  <si>
    <r>
      <t>85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이상</t>
    </r>
  </si>
  <si>
    <t>의
사</t>
  </si>
  <si>
    <t>한
의
사</t>
  </si>
  <si>
    <t>총 계</t>
  </si>
  <si>
    <t>병 원</t>
  </si>
  <si>
    <t>의 원</t>
  </si>
  <si>
    <t>치   과</t>
  </si>
  <si>
    <t>한  방</t>
  </si>
  <si>
    <t>보 건</t>
  </si>
  <si>
    <t>기 관</t>
  </si>
  <si>
    <t>약 국</t>
  </si>
  <si>
    <t>종 합</t>
  </si>
  <si>
    <t>종합
전문</t>
  </si>
  <si>
    <t>요양
기관</t>
  </si>
  <si>
    <r>
      <t>의료급여비용</t>
    </r>
    <r>
      <rPr>
        <vertAlign val="superscript"/>
        <sz val="9"/>
        <rFont val="바탕"/>
        <family val="1"/>
      </rPr>
      <t>천원</t>
    </r>
  </si>
  <si>
    <t>치과병
의  원</t>
  </si>
  <si>
    <t>한방병
의  원</t>
  </si>
  <si>
    <t>3/4</t>
  </si>
  <si>
    <t>2.</t>
  </si>
  <si>
    <t>3.</t>
  </si>
  <si>
    <t>4.</t>
  </si>
  <si>
    <t>5.</t>
  </si>
  <si>
    <t>6.</t>
  </si>
  <si>
    <t>7.</t>
  </si>
  <si>
    <t>8.</t>
  </si>
  <si>
    <t>9.</t>
  </si>
  <si>
    <t>요양기관종별 심사실적 증감률(전년도대비)</t>
  </si>
  <si>
    <t>서울</t>
  </si>
  <si>
    <t>부산</t>
  </si>
  <si>
    <t>광주</t>
  </si>
  <si>
    <t>대전</t>
  </si>
  <si>
    <t>울산</t>
  </si>
  <si>
    <t>종합
전문</t>
  </si>
  <si>
    <t>종합
병원</t>
  </si>
  <si>
    <t>병원</t>
  </si>
  <si>
    <t>의원</t>
  </si>
  <si>
    <t>치과병
의원</t>
  </si>
  <si>
    <t>한방병
의원</t>
  </si>
  <si>
    <t>보건
기관</t>
  </si>
  <si>
    <t>약국</t>
  </si>
  <si>
    <t>대구</t>
  </si>
  <si>
    <t>원외처방</t>
  </si>
  <si>
    <t>횟      수</t>
  </si>
  <si>
    <t>횟      수</t>
  </si>
  <si>
    <t>의료급여비용</t>
  </si>
  <si>
    <t>소       계</t>
  </si>
  <si>
    <t>일  반  의</t>
  </si>
  <si>
    <t>인       턴</t>
  </si>
  <si>
    <t>레지던트</t>
  </si>
  <si>
    <t>전  문  의</t>
  </si>
  <si>
    <t>소       계</t>
  </si>
  <si>
    <t>물리치료사</t>
  </si>
  <si>
    <t>작업치료사</t>
  </si>
  <si>
    <t>사회복지사</t>
  </si>
  <si>
    <t>일반수련의</t>
  </si>
  <si>
    <t>전문수련의</t>
  </si>
  <si>
    <t xml:space="preserve">   그림1. 건강보험 요양기관종별 요양급여비용</t>
  </si>
  <si>
    <t>핵  의  학  과</t>
  </si>
  <si>
    <t>핵  의  학  과</t>
  </si>
  <si>
    <t>핵  의  학  과</t>
  </si>
  <si>
    <t>원외처방횟수</t>
  </si>
  <si>
    <t>당처방일수</t>
  </si>
  <si>
    <t>의료급여비용 심사실적(총계)</t>
  </si>
  <si>
    <r>
      <t>(</t>
    </r>
    <r>
      <rPr>
        <sz val="8"/>
        <rFont val="바탕"/>
        <family val="1"/>
      </rPr>
      <t>단위 : %)</t>
    </r>
  </si>
  <si>
    <r>
      <t>(</t>
    </r>
    <r>
      <rPr>
        <sz val="8"/>
        <rFont val="바탕"/>
        <family val="1"/>
      </rPr>
      <t>단위</t>
    </r>
    <r>
      <rPr>
        <sz val="8"/>
        <rFont val="Times New Roman"/>
        <family val="1"/>
      </rPr>
      <t xml:space="preserve"> : %)</t>
    </r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</si>
  <si>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</si>
  <si>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원외처방률
(%)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</si>
  <si>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</si>
  <si>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치
과 
의 
사</t>
  </si>
  <si>
    <t>약      사</t>
  </si>
  <si>
    <t>주) 주민등록 실거주지 기준임. 국민건강보험공단</t>
  </si>
  <si>
    <t>보건의료원</t>
  </si>
  <si>
    <t>건강보험 주요지표 증감률(전년도대비)</t>
  </si>
  <si>
    <t>5. 요양기관종별 10대항목별 요양급여비용 현황</t>
  </si>
  <si>
    <t>의료급여 책정 대상자</t>
  </si>
  <si>
    <t>요양기관 종별 인력 현황</t>
  </si>
  <si>
    <t>요 양</t>
  </si>
  <si>
    <t>MRI료</t>
  </si>
  <si>
    <t>I84</t>
  </si>
  <si>
    <t>H25</t>
  </si>
  <si>
    <t>O80</t>
  </si>
  <si>
    <t>O82</t>
  </si>
  <si>
    <t>J18</t>
  </si>
  <si>
    <t>I63</t>
  </si>
  <si>
    <t>A09</t>
  </si>
  <si>
    <t>K35</t>
  </si>
  <si>
    <t>M51</t>
  </si>
  <si>
    <t>F20</t>
  </si>
  <si>
    <t>I20</t>
  </si>
  <si>
    <t>E11</t>
  </si>
  <si>
    <t>F10</t>
  </si>
  <si>
    <t>S82</t>
  </si>
  <si>
    <t>J35</t>
  </si>
  <si>
    <t>D25</t>
  </si>
  <si>
    <t>J45</t>
  </si>
  <si>
    <t>K60</t>
  </si>
  <si>
    <t>J15</t>
  </si>
  <si>
    <t>K80</t>
  </si>
  <si>
    <t>S22</t>
  </si>
  <si>
    <t>I10</t>
  </si>
  <si>
    <t>S32</t>
  </si>
  <si>
    <t>S33</t>
  </si>
  <si>
    <t>S06</t>
  </si>
  <si>
    <t>H26</t>
  </si>
  <si>
    <t>S72</t>
  </si>
  <si>
    <t>I61</t>
  </si>
  <si>
    <t>M48</t>
  </si>
  <si>
    <t>K40</t>
  </si>
  <si>
    <t>M17</t>
  </si>
  <si>
    <t>S52</t>
  </si>
  <si>
    <t>N10</t>
  </si>
  <si>
    <t>J32</t>
  </si>
  <si>
    <t>N18</t>
  </si>
  <si>
    <t>S83</t>
  </si>
  <si>
    <t>K25</t>
  </si>
  <si>
    <t>J44</t>
  </si>
  <si>
    <t>N39</t>
  </si>
  <si>
    <t>K70</t>
  </si>
  <si>
    <t>S62</t>
  </si>
  <si>
    <t>J03</t>
  </si>
  <si>
    <t>J20</t>
  </si>
  <si>
    <t>K04</t>
  </si>
  <si>
    <t>J06</t>
  </si>
  <si>
    <t>J00</t>
  </si>
  <si>
    <t>J02</t>
  </si>
  <si>
    <t>K05</t>
  </si>
  <si>
    <t>J01</t>
  </si>
  <si>
    <t>K02</t>
  </si>
  <si>
    <t>K29</t>
  </si>
  <si>
    <t>J30</t>
  </si>
  <si>
    <t>M54</t>
  </si>
  <si>
    <t>J04</t>
  </si>
  <si>
    <t>L23</t>
  </si>
  <si>
    <t>H10</t>
  </si>
  <si>
    <t>Z34</t>
  </si>
  <si>
    <t>B35</t>
  </si>
  <si>
    <t>K00</t>
  </si>
  <si>
    <t>N76</t>
  </si>
  <si>
    <t>H66</t>
  </si>
  <si>
    <t>J31</t>
  </si>
  <si>
    <t>M75</t>
  </si>
  <si>
    <t>H52</t>
  </si>
  <si>
    <t>L50</t>
  </si>
  <si>
    <t>H65</t>
  </si>
  <si>
    <t>H04</t>
  </si>
  <si>
    <t>K52</t>
  </si>
  <si>
    <t>J21</t>
  </si>
  <si>
    <t>N95</t>
  </si>
  <si>
    <t>M79</t>
  </si>
  <si>
    <t>K21</t>
  </si>
  <si>
    <t>L20</t>
  </si>
  <si>
    <t>M13</t>
  </si>
  <si>
    <t>K58</t>
  </si>
  <si>
    <t>H00</t>
  </si>
  <si>
    <t>J40</t>
  </si>
  <si>
    <t>M47</t>
  </si>
  <si>
    <t>N30</t>
  </si>
  <si>
    <t>S93</t>
  </si>
  <si>
    <t>본태성(원발성) 고혈압</t>
  </si>
  <si>
    <t>급성 기관지염</t>
  </si>
  <si>
    <t>급성 편도염</t>
  </si>
  <si>
    <t>치수 및 치근단주위 조직의 질환</t>
  </si>
  <si>
    <t>다발성 및 상세불명 부위의 급성 상기도 감염</t>
  </si>
  <si>
    <t>급성 코인두염[감기]</t>
  </si>
  <si>
    <t>급성 인두염</t>
  </si>
  <si>
    <t>치은염(잇몸염) 및 치주 질환</t>
  </si>
  <si>
    <t>급성 굴염</t>
  </si>
  <si>
    <t>치아우식증</t>
  </si>
  <si>
    <t>인슐린-비의존 당뇨병</t>
  </si>
  <si>
    <t>위염 및 십이지장염</t>
  </si>
  <si>
    <t>혈관운동성 및 알레르기성 비염</t>
  </si>
  <si>
    <t>배통</t>
  </si>
  <si>
    <t>급성 후두염 및 기관염</t>
  </si>
  <si>
    <t>천식</t>
  </si>
  <si>
    <t>무릎관절증</t>
  </si>
  <si>
    <t>알레르기성 접촉피부염</t>
  </si>
  <si>
    <t>결막염</t>
  </si>
  <si>
    <t>만성 굴염</t>
  </si>
  <si>
    <t>기타 추간판 장애</t>
  </si>
  <si>
    <t>정상 임신의 관리</t>
  </si>
  <si>
    <t>백선증</t>
  </si>
  <si>
    <t>치아의 발육 및 맹출(이돋이) 장애</t>
  </si>
  <si>
    <t>질 및 외음부의 기타 염증</t>
  </si>
  <si>
    <t>위궤양</t>
  </si>
  <si>
    <t>화농성 및 상세불명의 중이염</t>
  </si>
  <si>
    <t>만성 비염, 코인두염 및 인두염</t>
  </si>
  <si>
    <t>어깨 병터</t>
  </si>
  <si>
    <t>허리뼈 및 골반의 관절 및 인대의 탈구, 염좌 및 긴장</t>
  </si>
  <si>
    <t>굴절 및 조절의 장애</t>
  </si>
  <si>
    <t>두드러기</t>
  </si>
  <si>
    <t>비화농성 중이염</t>
  </si>
  <si>
    <t>눈물기관의 장애</t>
  </si>
  <si>
    <t>기타 비감염성 위장염 및 대장염(큰창자염)</t>
  </si>
  <si>
    <t>급성 세기관지염</t>
  </si>
  <si>
    <t>폐경기 및 기타 폐경기전후 장애</t>
  </si>
  <si>
    <t>달리 분류되지 않은 기타 연조직 장애</t>
  </si>
  <si>
    <t>위-식도 역류질환</t>
  </si>
  <si>
    <t>아토피 피부염</t>
  </si>
  <si>
    <t>기타 관절염</t>
  </si>
  <si>
    <t>자극성 장증후군</t>
  </si>
  <si>
    <t>다래끼 및 콩다래끼</t>
  </si>
  <si>
    <t>급성인지 만성인지 명시되지 않은 기관지염</t>
  </si>
  <si>
    <t>척추증</t>
  </si>
  <si>
    <t>방광염</t>
  </si>
  <si>
    <t>발목 및 발부위에서의 관절 및 인대의 탈구, 염좌 및 긴장</t>
  </si>
  <si>
    <t>치질</t>
  </si>
  <si>
    <t>노년 백내장</t>
  </si>
  <si>
    <t>단일 자연 분만</t>
  </si>
  <si>
    <t>제왕절개에 의한 단일 분만</t>
  </si>
  <si>
    <t>상세불명 병원체의 폐렴</t>
  </si>
  <si>
    <t>뇌경색증</t>
  </si>
  <si>
    <t>급성 충수염</t>
  </si>
  <si>
    <t>정신분열병</t>
  </si>
  <si>
    <t>협심증</t>
  </si>
  <si>
    <t>알코올사용에 의한 정신 및 행동 장애</t>
  </si>
  <si>
    <t>발목을 포함한 아래다리의 골절</t>
  </si>
  <si>
    <t>편도 및 아데노이드의 만성 질환</t>
  </si>
  <si>
    <t>자궁의 평활근종</t>
  </si>
  <si>
    <t>항문 및 직장부의 열구 및 샛길(누공)</t>
  </si>
  <si>
    <t>달리 분류되지 않은 세균성 폐렴</t>
  </si>
  <si>
    <t>담석증</t>
  </si>
  <si>
    <t>갈비뼈, 복장뼈 및 등뼈의 골절</t>
  </si>
  <si>
    <t>허리뼈 및 골반의 골절</t>
  </si>
  <si>
    <t>머리내 손상</t>
  </si>
  <si>
    <t>기타 백내장</t>
  </si>
  <si>
    <t>뇌내출혈</t>
  </si>
  <si>
    <t>기타 척추병증</t>
  </si>
  <si>
    <t>샅(서혜)헤르니아</t>
  </si>
  <si>
    <t>아래팔의 골절</t>
  </si>
  <si>
    <t>급성 세뇨관-사이질성 신염</t>
  </si>
  <si>
    <t>만성 콩팥(신장)기능상실</t>
  </si>
  <si>
    <t>무릎의 관절 및 인대의 탈구, 염좌 및 긴장</t>
  </si>
  <si>
    <t>기타 만성 폐쇄성 폐질환</t>
  </si>
  <si>
    <t>비뇨기계통의 기타 장애</t>
  </si>
  <si>
    <t>알코올성 간질환</t>
  </si>
  <si>
    <t>손목 및 손부위에서의 골절</t>
  </si>
  <si>
    <t>내  원  일  당</t>
  </si>
  <si>
    <t>요양급여비용</t>
  </si>
  <si>
    <t>내원일당</t>
  </si>
  <si>
    <t>급 여 비</t>
  </si>
  <si>
    <t>요양일수</t>
  </si>
  <si>
    <t>요양일수</t>
  </si>
  <si>
    <t>요양</t>
  </si>
  <si>
    <t>요양</t>
  </si>
  <si>
    <t>급여비</t>
  </si>
  <si>
    <t>K59</t>
  </si>
  <si>
    <t>기타 기능적 창자 장애</t>
  </si>
  <si>
    <t>A08</t>
  </si>
  <si>
    <t>J34</t>
  </si>
  <si>
    <t>바이러스 및 기타 명시된 창자 감염</t>
  </si>
  <si>
    <t>코 및 코옆굴의 기타 장애</t>
  </si>
  <si>
    <t>남</t>
  </si>
  <si>
    <t>여</t>
  </si>
  <si>
    <t>계</t>
  </si>
  <si>
    <r>
      <t>0</t>
    </r>
    <r>
      <rPr>
        <sz val="9"/>
        <rFont val="바탕"/>
        <family val="1"/>
      </rPr>
      <t>세</t>
    </r>
  </si>
  <si>
    <r>
      <t>1~4</t>
    </r>
    <r>
      <rPr>
        <sz val="9"/>
        <rFont val="바탕"/>
        <family val="1"/>
      </rPr>
      <t>세</t>
    </r>
  </si>
  <si>
    <r>
      <t>5~9</t>
    </r>
    <r>
      <rPr>
        <sz val="9"/>
        <rFont val="바탕"/>
        <family val="1"/>
      </rPr>
      <t>세</t>
    </r>
  </si>
  <si>
    <r>
      <t>10~14</t>
    </r>
    <r>
      <rPr>
        <sz val="9"/>
        <rFont val="바탕"/>
        <family val="1"/>
      </rPr>
      <t>세</t>
    </r>
  </si>
  <si>
    <r>
      <t>15~19</t>
    </r>
    <r>
      <rPr>
        <sz val="9"/>
        <rFont val="바탕"/>
        <family val="1"/>
      </rPr>
      <t>세</t>
    </r>
  </si>
  <si>
    <r>
      <t>20~24</t>
    </r>
    <r>
      <rPr>
        <sz val="9"/>
        <rFont val="바탕"/>
        <family val="1"/>
      </rPr>
      <t>세</t>
    </r>
  </si>
  <si>
    <r>
      <t>25~29</t>
    </r>
    <r>
      <rPr>
        <sz val="9"/>
        <rFont val="바탕"/>
        <family val="1"/>
      </rPr>
      <t>세</t>
    </r>
  </si>
  <si>
    <r>
      <t>30~34</t>
    </r>
    <r>
      <rPr>
        <sz val="9"/>
        <rFont val="바탕"/>
        <family val="1"/>
      </rPr>
      <t>세</t>
    </r>
  </si>
  <si>
    <r>
      <t>35~39</t>
    </r>
    <r>
      <rPr>
        <sz val="9"/>
        <rFont val="바탕"/>
        <family val="1"/>
      </rPr>
      <t>세</t>
    </r>
  </si>
  <si>
    <r>
      <t>40~44</t>
    </r>
    <r>
      <rPr>
        <sz val="9"/>
        <rFont val="바탕"/>
        <family val="1"/>
      </rPr>
      <t>세</t>
    </r>
  </si>
  <si>
    <r>
      <t>45~49</t>
    </r>
    <r>
      <rPr>
        <sz val="9"/>
        <rFont val="바탕"/>
        <family val="1"/>
      </rPr>
      <t>세</t>
    </r>
  </si>
  <si>
    <r>
      <t>50~54</t>
    </r>
    <r>
      <rPr>
        <sz val="9"/>
        <rFont val="바탕"/>
        <family val="1"/>
      </rPr>
      <t>세</t>
    </r>
  </si>
  <si>
    <r>
      <t>55~59</t>
    </r>
    <r>
      <rPr>
        <sz val="9"/>
        <rFont val="바탕"/>
        <family val="1"/>
      </rPr>
      <t>세</t>
    </r>
  </si>
  <si>
    <r>
      <t>60~64</t>
    </r>
    <r>
      <rPr>
        <sz val="9"/>
        <rFont val="바탕"/>
        <family val="1"/>
      </rPr>
      <t>세</t>
    </r>
  </si>
  <si>
    <r>
      <t>65~69</t>
    </r>
    <r>
      <rPr>
        <sz val="9"/>
        <rFont val="바탕"/>
        <family val="1"/>
      </rPr>
      <t>세</t>
    </r>
  </si>
  <si>
    <r>
      <t>70~74</t>
    </r>
    <r>
      <rPr>
        <sz val="9"/>
        <rFont val="바탕"/>
        <family val="1"/>
      </rPr>
      <t>세</t>
    </r>
  </si>
  <si>
    <r>
      <t>85</t>
    </r>
    <r>
      <rPr>
        <sz val="9"/>
        <rFont val="바탕"/>
        <family val="1"/>
      </rPr>
      <t>세이상</t>
    </r>
  </si>
  <si>
    <t>연령별 성별 심사실적(계)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</si>
  <si>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</si>
  <si>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</si>
  <si>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t xml:space="preserve">        합계가 총계와 일치되지 않는 경우도 있음.</t>
  </si>
  <si>
    <t xml:space="preserve">        ·  원외처방률 = 원외처방횟수 / 내원일수</t>
  </si>
  <si>
    <t xml:space="preserve">        ·  평균처방일수 = 원외처방일수 / 원외처방횟수</t>
  </si>
  <si>
    <t>1/4</t>
  </si>
  <si>
    <t>내원일당</t>
  </si>
  <si>
    <t>급 여 비</t>
  </si>
  <si>
    <t>방문일당</t>
  </si>
  <si>
    <t>투약일당</t>
  </si>
  <si>
    <t>투약일수</t>
  </si>
  <si>
    <t>방문일수</t>
  </si>
  <si>
    <t>원외처방률</t>
  </si>
  <si>
    <t>(%)</t>
  </si>
  <si>
    <t>의료급여비용</t>
  </si>
  <si>
    <t>기금부담금</t>
  </si>
  <si>
    <t>내원일수</t>
  </si>
  <si>
    <t>투 약 일 당</t>
  </si>
  <si>
    <t>방 문 일 당</t>
  </si>
  <si>
    <t>투  약  일  당</t>
  </si>
  <si>
    <t>방  문  일  당</t>
  </si>
  <si>
    <t>요양급여비용</t>
  </si>
  <si>
    <t>방  문  일  당</t>
  </si>
  <si>
    <t>투  약  일  당</t>
  </si>
  <si>
    <t>급 여 비</t>
  </si>
  <si>
    <t>건           당</t>
  </si>
  <si>
    <t>요양급여비용</t>
  </si>
  <si>
    <t>요양</t>
  </si>
  <si>
    <t>병원</t>
  </si>
  <si>
    <t>10.</t>
  </si>
  <si>
    <t>16.</t>
  </si>
  <si>
    <t xml:space="preserve">        ·   ­     -------   해당숫자 없음</t>
  </si>
  <si>
    <t>서 울</t>
  </si>
  <si>
    <t>부 산</t>
  </si>
  <si>
    <t>대 구</t>
  </si>
  <si>
    <t>인 천</t>
  </si>
  <si>
    <t>광 주</t>
  </si>
  <si>
    <t>대 전</t>
  </si>
  <si>
    <t>울 산</t>
  </si>
  <si>
    <t>경 기</t>
  </si>
  <si>
    <t>강 원</t>
  </si>
  <si>
    <t>충 북</t>
  </si>
  <si>
    <t>충 남</t>
  </si>
  <si>
    <t>전 북</t>
  </si>
  <si>
    <t>전 남</t>
  </si>
  <si>
    <t>경 북</t>
  </si>
  <si>
    <t>경 남</t>
  </si>
  <si>
    <t>제 주</t>
  </si>
  <si>
    <t>대구</t>
  </si>
  <si>
    <t>인천</t>
  </si>
  <si>
    <t>2/4</t>
  </si>
  <si>
    <t>4/4</t>
  </si>
  <si>
    <t>-</t>
  </si>
  <si>
    <t>처방횟수</t>
  </si>
  <si>
    <t>처방일수</t>
  </si>
  <si>
    <t>원  외
처방률</t>
  </si>
  <si>
    <t>S42</t>
  </si>
  <si>
    <t>어깨 및 팔죽지의 골절</t>
  </si>
  <si>
    <t>S02</t>
  </si>
  <si>
    <t>머리뼈 및 얼굴뼈의 골절</t>
  </si>
  <si>
    <t>S92</t>
  </si>
  <si>
    <t>발목을 제외한 발의 골절</t>
  </si>
  <si>
    <t>P59</t>
  </si>
  <si>
    <t>기타 및 상세불명의 원인으로 인한 신생아 황달</t>
  </si>
  <si>
    <t>F00</t>
  </si>
  <si>
    <t>알쯔하이머병에서의 치매</t>
  </si>
  <si>
    <t>O81</t>
  </si>
  <si>
    <t>집게(겸자) 및 진공 흡착기에 의한 단일 분만</t>
  </si>
  <si>
    <t>N20</t>
  </si>
  <si>
    <t>콩팥(신장) 및 요관의 결석</t>
  </si>
  <si>
    <t>K74</t>
  </si>
  <si>
    <t>간의 섬유증 및 경화</t>
  </si>
  <si>
    <t>K56</t>
  </si>
  <si>
    <t>헤르니아가 없는 마비성 장폐색증 및 창자폐쇄</t>
  </si>
  <si>
    <t>I21</t>
  </si>
  <si>
    <t>급성 심근경색증</t>
  </si>
  <si>
    <t>H81</t>
  </si>
  <si>
    <t>전정기능의 장애</t>
  </si>
  <si>
    <t>F32</t>
  </si>
  <si>
    <t>우울병 에피소드</t>
  </si>
  <si>
    <t>I69</t>
  </si>
  <si>
    <t>뇌혈관 질환의 후유증</t>
  </si>
  <si>
    <t>S66</t>
  </si>
  <si>
    <t>손목 및 손부위에서의 근육 및 힘줄의 손상</t>
  </si>
  <si>
    <t>D12</t>
  </si>
  <si>
    <t>결장, 직장, 항문 및 항문관의 양성신생물</t>
  </si>
  <si>
    <t>O47</t>
  </si>
  <si>
    <t>가진통</t>
  </si>
  <si>
    <t>I25</t>
  </si>
  <si>
    <t>만성 허혈성 심장병</t>
  </si>
  <si>
    <t>L03</t>
  </si>
  <si>
    <t>연조직염</t>
  </si>
  <si>
    <t>O83</t>
  </si>
  <si>
    <t>기타 보조 단일 분만</t>
  </si>
  <si>
    <t>M23</t>
  </si>
  <si>
    <t>무릎의 내 이상</t>
  </si>
  <si>
    <t>I50</t>
  </si>
  <si>
    <t>심장기능상실(심부전)</t>
  </si>
  <si>
    <t>F03</t>
  </si>
  <si>
    <t>상세불명의 치매</t>
  </si>
  <si>
    <t>G40</t>
  </si>
  <si>
    <t>간질</t>
  </si>
  <si>
    <t>K63</t>
  </si>
  <si>
    <t>창자의 기타 질환</t>
  </si>
  <si>
    <t>R10</t>
  </si>
  <si>
    <t>복부 및 골반통증</t>
  </si>
  <si>
    <t>A41</t>
  </si>
  <si>
    <t>기타 패혈증</t>
  </si>
  <si>
    <t>K61</t>
  </si>
  <si>
    <t>항문 및 직장부의 고름집(농양)</t>
  </si>
  <si>
    <t>M50</t>
  </si>
  <si>
    <t>목뼈원판 장애</t>
  </si>
  <si>
    <t>S13</t>
  </si>
  <si>
    <t>목 부위에서의 관절 및 인대의 탈구, 염좌 및 긴장</t>
  </si>
  <si>
    <t>N40</t>
  </si>
  <si>
    <t>전립샘의 증식</t>
  </si>
  <si>
    <t>D27</t>
  </si>
  <si>
    <t>난소의 양성신생물</t>
  </si>
  <si>
    <t>S01</t>
  </si>
  <si>
    <t>머리의 열린 상처</t>
  </si>
  <si>
    <t>I83</t>
  </si>
  <si>
    <t>다리의 정맥류</t>
  </si>
  <si>
    <t>순위</t>
  </si>
  <si>
    <t>질병분류기호</t>
  </si>
  <si>
    <t>실인원</t>
  </si>
  <si>
    <t>청구건수</t>
  </si>
  <si>
    <t>내원일수</t>
  </si>
  <si>
    <t>처방횟수</t>
  </si>
  <si>
    <t>처방일수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</si>
  <si>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</si>
  <si>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원  외
처방률</t>
  </si>
  <si>
    <t>원외처방횟수</t>
  </si>
  <si>
    <t>내원일당</t>
  </si>
  <si>
    <t>건     당</t>
  </si>
  <si>
    <t>건           당</t>
  </si>
  <si>
    <t>건   당</t>
  </si>
  <si>
    <t>계</t>
  </si>
  <si>
    <t>급여비</t>
  </si>
  <si>
    <t>당처방일수</t>
  </si>
  <si>
    <t>급 여 비</t>
  </si>
  <si>
    <t>요양급여비용</t>
  </si>
  <si>
    <t>순위</t>
  </si>
  <si>
    <t>질병분류기호</t>
  </si>
  <si>
    <t>실인원</t>
  </si>
  <si>
    <t>청구건수</t>
  </si>
  <si>
    <t>내원일수</t>
  </si>
  <si>
    <t>처방횟수</t>
  </si>
  <si>
    <t>처방일수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</si>
  <si>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</si>
  <si>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원  외
처방률</t>
  </si>
  <si>
    <t>원외처방횟수</t>
  </si>
  <si>
    <t>내원일당</t>
  </si>
  <si>
    <t>건      당</t>
  </si>
  <si>
    <t>건           당</t>
  </si>
  <si>
    <t>건   당</t>
  </si>
  <si>
    <t>계</t>
  </si>
  <si>
    <t>급여비</t>
  </si>
  <si>
    <t>당처방일수</t>
  </si>
  <si>
    <t>급 여 비</t>
  </si>
  <si>
    <t>요양급여비용</t>
  </si>
  <si>
    <t>Z38</t>
  </si>
  <si>
    <t>출산장소에 따른 출생아</t>
  </si>
  <si>
    <t>순위</t>
  </si>
  <si>
    <t>질병분류기호</t>
  </si>
  <si>
    <t>실인원</t>
  </si>
  <si>
    <t>청구건수</t>
  </si>
  <si>
    <t>내원일수</t>
  </si>
  <si>
    <t>처방횟수</t>
  </si>
  <si>
    <t>처방일수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</si>
  <si>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</si>
  <si>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원  외
처방률</t>
  </si>
  <si>
    <t>원외처방횟수</t>
  </si>
  <si>
    <t>내원일당</t>
  </si>
  <si>
    <t>건           당</t>
  </si>
  <si>
    <t>계</t>
  </si>
  <si>
    <t>급여비</t>
  </si>
  <si>
    <t>당처방일수</t>
  </si>
  <si>
    <t>급 여 비</t>
  </si>
  <si>
    <t>요양급여비용</t>
  </si>
  <si>
    <t>건      당</t>
  </si>
  <si>
    <t>건당</t>
  </si>
  <si>
    <t>H60</t>
  </si>
  <si>
    <t>바깥귀길염</t>
  </si>
  <si>
    <t>S63</t>
  </si>
  <si>
    <t>손목 및 손부위에서의 관절 및 인대의 탈구, 염좌 및 긴장</t>
  </si>
  <si>
    <t>K27</t>
  </si>
  <si>
    <t>상세불명 부위의 소화성 궤양</t>
  </si>
  <si>
    <t>L30</t>
  </si>
  <si>
    <t>기타 피부염</t>
  </si>
  <si>
    <t>H16</t>
  </si>
  <si>
    <t>각막염</t>
  </si>
  <si>
    <t>L21</t>
  </si>
  <si>
    <t>지루 피부염</t>
  </si>
  <si>
    <t>L24</t>
  </si>
  <si>
    <t>자극성 접촉피부염</t>
  </si>
  <si>
    <t>M65</t>
  </si>
  <si>
    <t>윤활막염 및 건초염</t>
  </si>
  <si>
    <t>S61</t>
  </si>
  <si>
    <t>손목 및 손의 열린 상처</t>
  </si>
  <si>
    <t>K01</t>
  </si>
  <si>
    <t>매몰치 및 매복치</t>
  </si>
  <si>
    <t>M25</t>
  </si>
  <si>
    <t>달리 분류되지 않은 기타 관절 장애</t>
  </si>
  <si>
    <t>E78</t>
  </si>
  <si>
    <t>지단백질 대사 장애 및 기타 지혈증</t>
  </si>
  <si>
    <t>L02</t>
  </si>
  <si>
    <t>피부성 고름집(농양), 종기 및 큰 종기</t>
  </si>
  <si>
    <t>M81</t>
  </si>
  <si>
    <t>병적골절이 없는 골다공증</t>
  </si>
  <si>
    <t>M77</t>
  </si>
  <si>
    <t>기타 골부착부병증</t>
  </si>
  <si>
    <t>K03</t>
  </si>
  <si>
    <t>치아경조직의 기타 질환</t>
  </si>
  <si>
    <t>K08</t>
  </si>
  <si>
    <t>치아 및 지지구조의 기타 장애</t>
  </si>
  <si>
    <t>J36</t>
  </si>
  <si>
    <t>편도주위 고름집(농양)</t>
  </si>
  <si>
    <t>K76</t>
  </si>
  <si>
    <t>간의 기타 질환</t>
  </si>
  <si>
    <t>M19</t>
  </si>
  <si>
    <t>기타 관절증</t>
  </si>
  <si>
    <t>B37</t>
  </si>
  <si>
    <t>칸디다증</t>
  </si>
  <si>
    <t>K12</t>
  </si>
  <si>
    <t>입안염 및 관련 병터</t>
  </si>
  <si>
    <t>S43</t>
  </si>
  <si>
    <t>팔이음뼈의 관절 및 인대의 탈구, 염좌 및 긴장</t>
  </si>
  <si>
    <t>J22</t>
  </si>
  <si>
    <t>상세불명의 급성 하기도 감염</t>
  </si>
  <si>
    <t>건당</t>
  </si>
  <si>
    <t>실인원</t>
  </si>
  <si>
    <t>M72</t>
  </si>
  <si>
    <t>섬유모세포 장애</t>
  </si>
  <si>
    <t>중풍후유증</t>
  </si>
  <si>
    <t>요통</t>
  </si>
  <si>
    <t>졸중풍</t>
  </si>
  <si>
    <t>심실증</t>
  </si>
  <si>
    <t>구안와사</t>
  </si>
  <si>
    <t>현훈</t>
  </si>
  <si>
    <t>두통</t>
  </si>
  <si>
    <t>마목:감각신경</t>
  </si>
  <si>
    <t>중풍전조증</t>
  </si>
  <si>
    <t>간허증</t>
  </si>
  <si>
    <t>경부통</t>
  </si>
  <si>
    <t>염좌</t>
  </si>
  <si>
    <t>복통</t>
  </si>
  <si>
    <t>견비통</t>
  </si>
  <si>
    <t>위완통</t>
  </si>
  <si>
    <t>고 및 슬부옹저</t>
  </si>
  <si>
    <t>감모</t>
  </si>
  <si>
    <t>역절풍</t>
  </si>
  <si>
    <t>담음</t>
  </si>
  <si>
    <t>울증</t>
  </si>
  <si>
    <t>심신증</t>
  </si>
  <si>
    <t>상근</t>
  </si>
  <si>
    <t>화열</t>
  </si>
  <si>
    <t>협통</t>
  </si>
  <si>
    <t>창상</t>
  </si>
  <si>
    <t>안검질환</t>
  </si>
  <si>
    <t>흉통</t>
  </si>
  <si>
    <t>흉유부옹저</t>
  </si>
  <si>
    <t>비기허</t>
  </si>
  <si>
    <t>골절질환</t>
  </si>
  <si>
    <t>매병, 노망</t>
  </si>
  <si>
    <t>폐상증</t>
  </si>
  <si>
    <t>해수</t>
  </si>
  <si>
    <t>체증</t>
  </si>
  <si>
    <t>기울증</t>
  </si>
  <si>
    <t>심허증</t>
  </si>
  <si>
    <t>각기</t>
  </si>
  <si>
    <t>곽란</t>
  </si>
  <si>
    <t>위옹증</t>
  </si>
  <si>
    <t>수면장애</t>
  </si>
  <si>
    <t>허로</t>
  </si>
  <si>
    <t>배뇨장애</t>
  </si>
  <si>
    <t>부비동질환</t>
  </si>
  <si>
    <t>건  당</t>
  </si>
  <si>
    <t>순위</t>
  </si>
  <si>
    <t>질병분류기호</t>
  </si>
  <si>
    <t>실인원</t>
  </si>
  <si>
    <t>청구건수</t>
  </si>
  <si>
    <t>내원일수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</si>
  <si>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</si>
  <si>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건      당</t>
  </si>
  <si>
    <t>건           당</t>
  </si>
  <si>
    <t>건  당</t>
  </si>
  <si>
    <t>내원일당</t>
  </si>
  <si>
    <t>계</t>
  </si>
  <si>
    <t>급여비</t>
  </si>
  <si>
    <t>요양급여비용</t>
  </si>
  <si>
    <t>급 여 비</t>
  </si>
  <si>
    <t>주비통</t>
  </si>
  <si>
    <t>비강질환</t>
  </si>
  <si>
    <t>월경부조</t>
  </si>
  <si>
    <t>수통</t>
  </si>
  <si>
    <t>야제</t>
  </si>
  <si>
    <t>반진질환</t>
  </si>
  <si>
    <t>비만</t>
  </si>
  <si>
    <t>이명질환</t>
  </si>
  <si>
    <t>족</t>
  </si>
  <si>
    <t>심통</t>
  </si>
  <si>
    <t>근육질환</t>
  </si>
  <si>
    <t>기타 안질환</t>
  </si>
  <si>
    <t>건    당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</si>
  <si>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</si>
  <si>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청구건수</t>
  </si>
  <si>
    <t>내원일수</t>
  </si>
  <si>
    <t>원외처방</t>
  </si>
  <si>
    <t>원외처방</t>
  </si>
  <si>
    <t>원외처방률
(%)</t>
  </si>
  <si>
    <t>원외처방횟수</t>
  </si>
  <si>
    <t>건      당</t>
  </si>
  <si>
    <t>건           당</t>
  </si>
  <si>
    <t>횟      수</t>
  </si>
  <si>
    <t>일      수</t>
  </si>
  <si>
    <t>계</t>
  </si>
  <si>
    <t>당처방일수</t>
  </si>
  <si>
    <t>요양급여비용</t>
  </si>
  <si>
    <t>소계</t>
  </si>
  <si>
    <t>의  료  기  관</t>
  </si>
  <si>
    <t>합계</t>
  </si>
  <si>
    <t>종합전문요양기관</t>
  </si>
  <si>
    <t>약국</t>
  </si>
  <si>
    <t>처방</t>
  </si>
  <si>
    <t>직접</t>
  </si>
  <si>
    <t>보훈(무자격자,상이처)종별 심사실적</t>
  </si>
  <si>
    <t>내  원  일  당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</si>
  <si>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</si>
  <si>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</si>
  <si>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</si>
  <si>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</si>
  <si>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</si>
  <si>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</si>
  <si>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</si>
  <si>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</si>
  <si>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</si>
  <si>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</si>
  <si>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</si>
  <si>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</si>
  <si>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</si>
  <si>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</si>
  <si>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</si>
  <si>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</si>
  <si>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보훈(무자격자,상이처) 시도별 심사실적</t>
  </si>
  <si>
    <r>
      <t xml:space="preserve">진료비총액(보훈부담액) </t>
    </r>
    <r>
      <rPr>
        <vertAlign val="superscript"/>
        <sz val="9"/>
        <rFont val="바탕"/>
        <family val="1"/>
      </rPr>
      <t>천원</t>
    </r>
  </si>
  <si>
    <t>요양급여비용총액</t>
  </si>
  <si>
    <t>보훈(무자격자,상이처) 시도별 심사실적(계속)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</si>
  <si>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</si>
  <si>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청구건수</t>
  </si>
  <si>
    <t>내원일수</t>
  </si>
  <si>
    <t>원외처방</t>
  </si>
  <si>
    <t>원외처방</t>
  </si>
  <si>
    <r>
      <t xml:space="preserve">진료비총액(보훈부담액) </t>
    </r>
    <r>
      <rPr>
        <vertAlign val="superscript"/>
        <sz val="9"/>
        <rFont val="바탕"/>
        <family val="1"/>
      </rPr>
      <t>천원</t>
    </r>
  </si>
  <si>
    <t>2000</t>
  </si>
  <si>
    <t>2001</t>
  </si>
  <si>
    <t>2002</t>
  </si>
  <si>
    <t>2003</t>
  </si>
  <si>
    <r>
      <t>1</t>
    </r>
    <r>
      <rPr>
        <sz val="9"/>
        <rFont val="바탕"/>
        <family val="1"/>
      </rPr>
      <t>월</t>
    </r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</si>
  <si>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</si>
  <si>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</si>
  <si>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t>진전</t>
  </si>
  <si>
    <t>간적증</t>
  </si>
  <si>
    <t>특수장비</t>
  </si>
  <si>
    <t>PET료</t>
  </si>
  <si>
    <r>
      <t>(</t>
    </r>
    <r>
      <rPr>
        <sz val="8"/>
        <rFont val="바탕"/>
        <family val="1"/>
      </rPr>
      <t>단위 : 명,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, %)</t>
    </r>
  </si>
  <si>
    <r>
      <t>(</t>
    </r>
    <r>
      <rPr>
        <sz val="8"/>
        <rFont val="바탕"/>
        <family val="1"/>
      </rPr>
      <t>단위 : 명,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</si>
  <si>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 xml:space="preserve">    그림2. 의료급여 요양기관종별 의료급여비용</t>
  </si>
  <si>
    <r>
      <t>1</t>
    </r>
    <r>
      <rPr>
        <sz val="9"/>
        <rFont val="바탕"/>
        <family val="1"/>
      </rPr>
      <t>월</t>
    </r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</si>
  <si>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</si>
  <si>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</si>
  <si>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t>증감액</t>
  </si>
  <si>
    <t>【참고】</t>
  </si>
  <si>
    <t>청구건수</t>
  </si>
  <si>
    <t>천건</t>
  </si>
  <si>
    <t>2/4</t>
  </si>
  <si>
    <r>
      <t>4</t>
    </r>
    <r>
      <rPr>
        <sz val="9"/>
        <rFont val="바탕"/>
        <family val="1"/>
      </rPr>
      <t>월</t>
    </r>
  </si>
  <si>
    <r>
      <t>5</t>
    </r>
    <r>
      <rPr>
        <sz val="9"/>
        <rFont val="바탕"/>
        <family val="1"/>
      </rPr>
      <t>월</t>
    </r>
  </si>
  <si>
    <r>
      <t>6</t>
    </r>
    <r>
      <rPr>
        <sz val="9"/>
        <rFont val="바탕"/>
        <family val="1"/>
      </rPr>
      <t>월</t>
    </r>
  </si>
  <si>
    <r>
      <t>4</t>
    </r>
    <r>
      <rPr>
        <sz val="9"/>
        <rFont val="바탕"/>
        <family val="1"/>
      </rPr>
      <t>월</t>
    </r>
  </si>
  <si>
    <r>
      <t>5</t>
    </r>
    <r>
      <rPr>
        <sz val="9"/>
        <rFont val="바탕"/>
        <family val="1"/>
      </rPr>
      <t>월</t>
    </r>
  </si>
  <si>
    <r>
      <t>6</t>
    </r>
    <r>
      <rPr>
        <sz val="9"/>
        <rFont val="바탕"/>
        <family val="1"/>
      </rPr>
      <t>월</t>
    </r>
  </si>
  <si>
    <t>계</t>
  </si>
  <si>
    <t>의료
기관</t>
  </si>
  <si>
    <t>소계</t>
  </si>
  <si>
    <t>처방</t>
  </si>
  <si>
    <t>직접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</si>
  <si>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</si>
  <si>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청구건수</t>
  </si>
  <si>
    <t>내원일수</t>
  </si>
  <si>
    <t>원외처방</t>
  </si>
  <si>
    <t>원외처방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</si>
  <si>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</si>
  <si>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원외처방률
(%)</t>
  </si>
  <si>
    <t>원외처방횟수</t>
  </si>
  <si>
    <t>내원일당</t>
  </si>
  <si>
    <t>건      당</t>
  </si>
  <si>
    <t>건           당</t>
  </si>
  <si>
    <t>횟      수</t>
  </si>
  <si>
    <t>일      수</t>
  </si>
  <si>
    <t>계</t>
  </si>
  <si>
    <t>급여비</t>
  </si>
  <si>
    <t>당처방일수</t>
  </si>
  <si>
    <t>급여비</t>
  </si>
  <si>
    <t>요양급여비용</t>
  </si>
  <si>
    <t>의  료  기  관</t>
  </si>
  <si>
    <t>종합전문요양기관</t>
  </si>
  <si>
    <t>병원</t>
  </si>
  <si>
    <t>보건기관</t>
  </si>
  <si>
    <t>한방병원</t>
  </si>
  <si>
    <t>처방</t>
  </si>
  <si>
    <t>직접</t>
  </si>
  <si>
    <t>4월 요양기관종별 심사실적</t>
  </si>
  <si>
    <t>11.</t>
  </si>
  <si>
    <t>5월 요양기관종별 심사실적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</si>
  <si>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</si>
  <si>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청구건수</t>
  </si>
  <si>
    <t>내원일수</t>
  </si>
  <si>
    <t>원외처방</t>
  </si>
  <si>
    <t>원외처방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</si>
  <si>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</si>
  <si>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원외처방률
(%)</t>
  </si>
  <si>
    <t>원외처방횟수</t>
  </si>
  <si>
    <t>내원일당</t>
  </si>
  <si>
    <t>건      당</t>
  </si>
  <si>
    <t>건           당</t>
  </si>
  <si>
    <t>횟      수</t>
  </si>
  <si>
    <t>일      수</t>
  </si>
  <si>
    <t>계</t>
  </si>
  <si>
    <t>급여비</t>
  </si>
  <si>
    <t>당처방일수</t>
  </si>
  <si>
    <t>급여비</t>
  </si>
  <si>
    <t>요양급여비용</t>
  </si>
  <si>
    <t>의  료  기  관</t>
  </si>
  <si>
    <t>종합전문요양기관</t>
  </si>
  <si>
    <t>병원</t>
  </si>
  <si>
    <t>보건기관</t>
  </si>
  <si>
    <t>한방병원</t>
  </si>
  <si>
    <t>처방</t>
  </si>
  <si>
    <t>직접</t>
  </si>
  <si>
    <t>12.</t>
  </si>
  <si>
    <t>6월 요양기관종별 심사실적</t>
  </si>
  <si>
    <t>소아청소년과</t>
  </si>
  <si>
    <t>영 상 의 학 과</t>
  </si>
  <si>
    <t>18.</t>
  </si>
  <si>
    <t>19.</t>
  </si>
  <si>
    <t>1종
(계)</t>
  </si>
  <si>
    <t>2종
(계)</t>
  </si>
  <si>
    <t xml:space="preserve">주: 1)1종: 국민기초생활에 의한 수급권자중 거택보호자, 사회복지시설수용자(4: 행려환자), </t>
  </si>
  <si>
    <t xml:space="preserve">        2종 : 국민기초생활에 의한 수급권자 중 자활보호자(6 : 2종 장애인 2차진료, 8: 2종장애인 1차진료) 명세서 서식상 구분</t>
  </si>
  <si>
    <t xml:space="preserve">     2) 정신과 정액 의료급여비용 포함</t>
  </si>
  <si>
    <t>6.</t>
  </si>
  <si>
    <t>월별 심사실적(계속)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</si>
  <si>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</si>
  <si>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청구건수</t>
  </si>
  <si>
    <t>내원일수</t>
  </si>
  <si>
    <t>원외처방</t>
  </si>
  <si>
    <t>원외처방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</si>
  <si>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</si>
  <si>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원외처방률
(%)</t>
  </si>
  <si>
    <t>원외처방횟수</t>
  </si>
  <si>
    <t>내  원  일  당</t>
  </si>
  <si>
    <t>내원일당</t>
  </si>
  <si>
    <t>건      당</t>
  </si>
  <si>
    <t>건           당</t>
  </si>
  <si>
    <t>횟      수</t>
  </si>
  <si>
    <t>일      수</t>
  </si>
  <si>
    <t>계</t>
  </si>
  <si>
    <t>급여비</t>
  </si>
  <si>
    <t>당처방일수</t>
  </si>
  <si>
    <t>요양급여비용</t>
  </si>
  <si>
    <t>급 여 비</t>
  </si>
  <si>
    <t>요양급여비용</t>
  </si>
  <si>
    <r>
      <t>7</t>
    </r>
    <r>
      <rPr>
        <sz val="9"/>
        <rFont val="바탕"/>
        <family val="1"/>
      </rPr>
      <t>월</t>
    </r>
  </si>
  <si>
    <t>의료
기관</t>
  </si>
  <si>
    <t>소계</t>
  </si>
  <si>
    <t>처방</t>
  </si>
  <si>
    <t>직접</t>
  </si>
  <si>
    <r>
      <t>8</t>
    </r>
    <r>
      <rPr>
        <sz val="9"/>
        <rFont val="바탕"/>
        <family val="1"/>
      </rPr>
      <t>월</t>
    </r>
  </si>
  <si>
    <r>
      <t>9</t>
    </r>
    <r>
      <rPr>
        <sz val="9"/>
        <rFont val="바탕"/>
        <family val="1"/>
      </rPr>
      <t>월</t>
    </r>
  </si>
  <si>
    <t>4월</t>
  </si>
  <si>
    <t>5월</t>
  </si>
  <si>
    <t>6월</t>
  </si>
  <si>
    <t>39.</t>
  </si>
  <si>
    <t>38.</t>
  </si>
  <si>
    <t>37.</t>
  </si>
  <si>
    <t>20.</t>
  </si>
  <si>
    <t>21.</t>
  </si>
  <si>
    <t>G45</t>
  </si>
  <si>
    <t>일과성 대뇌 허혈성 발작 및 관련 증후군</t>
  </si>
  <si>
    <t>M43</t>
  </si>
  <si>
    <t>기타 변형성 배병증</t>
  </si>
  <si>
    <t>R07</t>
  </si>
  <si>
    <t>목구멍 및 가슴의 통증</t>
  </si>
  <si>
    <t>G44</t>
  </si>
  <si>
    <t>기타 두통 증후군</t>
  </si>
  <si>
    <t>H11</t>
  </si>
  <si>
    <t>결막의 기타 장애</t>
  </si>
  <si>
    <t>N72</t>
  </si>
  <si>
    <t>자궁목의 염증성 질환</t>
  </si>
  <si>
    <t>J41</t>
  </si>
  <si>
    <t>단순성 및 점액농성 만성 기관지염</t>
  </si>
  <si>
    <t>K30</t>
  </si>
  <si>
    <t>소화불량</t>
  </si>
  <si>
    <t>R42</t>
  </si>
  <si>
    <t>현기 및 어지러움</t>
  </si>
  <si>
    <t>비증</t>
  </si>
  <si>
    <t>인통질환</t>
  </si>
  <si>
    <t>나10</t>
  </si>
  <si>
    <t>나13</t>
  </si>
  <si>
    <t>나12</t>
  </si>
  <si>
    <t>나41</t>
  </si>
  <si>
    <t>나07</t>
  </si>
  <si>
    <t>다06</t>
  </si>
  <si>
    <t>다04</t>
  </si>
  <si>
    <t>다02</t>
  </si>
  <si>
    <t>다01</t>
  </si>
  <si>
    <t>다21</t>
  </si>
  <si>
    <t>다03</t>
  </si>
  <si>
    <t>다23</t>
  </si>
  <si>
    <t>다22</t>
  </si>
  <si>
    <t>다11</t>
  </si>
  <si>
    <t>다05</t>
  </si>
  <si>
    <t>다20</t>
  </si>
  <si>
    <t>다10</t>
  </si>
  <si>
    <t>라68</t>
  </si>
  <si>
    <t>라69</t>
  </si>
  <si>
    <t>라87</t>
  </si>
  <si>
    <t>라01</t>
  </si>
  <si>
    <t>라26</t>
  </si>
  <si>
    <t>라77</t>
  </si>
  <si>
    <t>마06</t>
  </si>
  <si>
    <t>마04</t>
  </si>
  <si>
    <t>마07</t>
  </si>
  <si>
    <t>마16</t>
  </si>
  <si>
    <t>바01</t>
  </si>
  <si>
    <t>사01</t>
  </si>
  <si>
    <t>사25</t>
  </si>
  <si>
    <t>아13</t>
  </si>
  <si>
    <t>아35</t>
  </si>
  <si>
    <t>아33</t>
  </si>
  <si>
    <t>아16</t>
  </si>
  <si>
    <t>아06</t>
  </si>
  <si>
    <t>아26</t>
  </si>
  <si>
    <t>자16</t>
  </si>
  <si>
    <t>자05</t>
  </si>
  <si>
    <t>자01</t>
  </si>
  <si>
    <t>자10</t>
  </si>
  <si>
    <t>차10</t>
  </si>
  <si>
    <t>차01</t>
  </si>
  <si>
    <t>차26</t>
  </si>
  <si>
    <t>차07</t>
  </si>
  <si>
    <t>차11</t>
  </si>
  <si>
    <t>차04</t>
  </si>
  <si>
    <t>차06</t>
  </si>
  <si>
    <t>차08</t>
  </si>
  <si>
    <t>차02</t>
  </si>
  <si>
    <t>라57</t>
  </si>
  <si>
    <t>라70</t>
  </si>
  <si>
    <t>사26</t>
  </si>
  <si>
    <t>사19</t>
  </si>
  <si>
    <t>사28</t>
  </si>
  <si>
    <t>사15</t>
  </si>
  <si>
    <t>차12</t>
  </si>
  <si>
    <t>차17</t>
  </si>
  <si>
    <t>차13</t>
  </si>
  <si>
    <t>차20</t>
  </si>
  <si>
    <t>차23</t>
  </si>
  <si>
    <t>카01</t>
  </si>
  <si>
    <t>타35</t>
  </si>
  <si>
    <t>기금부담금</t>
  </si>
  <si>
    <r>
      <t>의료급여비용</t>
    </r>
    <r>
      <rPr>
        <vertAlign val="superscript"/>
        <sz val="9"/>
        <rFont val="바탕"/>
        <family val="1"/>
      </rPr>
      <t>천원</t>
    </r>
  </si>
  <si>
    <t>일당의료급여비용</t>
  </si>
  <si>
    <t>일당기금부담금</t>
  </si>
  <si>
    <t>의료급여비용</t>
  </si>
  <si>
    <t xml:space="preserve">   3.  통계수치의 총계(또는 소계)는 각각 반올림되었으므로 각 항목의 </t>
  </si>
  <si>
    <t xml:space="preserve">  4.  통계표에서 사용된 부호의 뜻은 다음과 같음.</t>
  </si>
  <si>
    <t xml:space="preserve">   5.  통계표에 사용된 각 항목의 의미는 다음과 같음.</t>
  </si>
  <si>
    <t xml:space="preserve">   6.  시도별 심사실적은 요양기관 소재지 기준 실적임.</t>
  </si>
  <si>
    <t xml:space="preserve">       의원급 요양기관(의과, 치과, 한방)의 외래 청구방법이 방문일자별로 변경되어</t>
  </si>
  <si>
    <t xml:space="preserve">       의원급의 외래 청구건수가 전년동기에 비해 크게 증가한것으로 나타남.</t>
  </si>
  <si>
    <r>
      <t xml:space="preserve">       (</t>
    </r>
    <r>
      <rPr>
        <sz val="9"/>
        <rFont val="바탕"/>
        <family val="1"/>
      </rPr>
      <t>보건복지부고시</t>
    </r>
    <r>
      <rPr>
        <sz val="9"/>
        <rFont val="Times New Roman"/>
        <family val="1"/>
      </rPr>
      <t xml:space="preserve"> 2006-120</t>
    </r>
    <r>
      <rPr>
        <sz val="9"/>
        <rFont val="바탕"/>
        <family val="1"/>
      </rPr>
      <t>호</t>
    </r>
    <r>
      <rPr>
        <sz val="9"/>
        <rFont val="Times New Roman"/>
        <family val="1"/>
      </rPr>
      <t>, 2006.12.29)</t>
    </r>
  </si>
  <si>
    <t xml:space="preserve">      </t>
  </si>
  <si>
    <t>주) 1.2000.1.1이후 정신과 정액 의료급여비용 심사업무가 국민건강보험공단으로부터 이관됨.</t>
  </si>
  <si>
    <t xml:space="preserve">       (보건복지부 고시 2006-120호, 2006.12.29)에 의해 2007년 7월 1일부터 </t>
  </si>
  <si>
    <t>주) 2007년 7월1일부터 의원급 요양기관(의과, 치과, 한방)의 외래 청구방법이 방문일자별로 변경됨.</t>
  </si>
  <si>
    <t xml:space="preserve">     2. 2007년 7월1일부터 의원급 요양기관(의과, 치과, 한방)의 외래 청구방법이 방문일자별로 변경됨. (보건복지부고시 2006-120호, 2006.12.29)</t>
  </si>
  <si>
    <t xml:space="preserve">   2. '건강보험요양급여비용 청구방법, 심사청구서,명세서 서식 및 작성요령'</t>
  </si>
  <si>
    <t xml:space="preserve">   7.  수록된 자료에 대한 문의사항이 있을 때에는 건강보험심사평가원 </t>
  </si>
  <si>
    <t xml:space="preserve">     (보건복지부고시 2006-120호, 2006.12.29)</t>
  </si>
  <si>
    <r>
      <t xml:space="preserve">        통계</t>
    </r>
    <r>
      <rPr>
        <sz val="12.5"/>
        <rFont val="돋움"/>
        <family val="3"/>
      </rPr>
      <t>∙</t>
    </r>
    <r>
      <rPr>
        <sz val="12.5"/>
        <rFont val="한컴바탕"/>
        <family val="1"/>
      </rPr>
      <t>정보공개팀(Tel. 02-2182-2545)에 문의하시기 바람.</t>
    </r>
  </si>
  <si>
    <t>일 반 현 황</t>
  </si>
  <si>
    <t>의료급여</t>
  </si>
  <si>
    <t xml:space="preserve">개요  </t>
  </si>
  <si>
    <t>ⅰ</t>
  </si>
  <si>
    <t>표 A.</t>
  </si>
  <si>
    <t xml:space="preserve">건강보험 가입자별 적용대상자 현황 </t>
  </si>
  <si>
    <t>32</t>
  </si>
  <si>
    <t>의료급여 주요지표</t>
  </si>
  <si>
    <t>표 B.</t>
  </si>
  <si>
    <t xml:space="preserve">요양기관 현황 </t>
  </si>
  <si>
    <t>33</t>
  </si>
  <si>
    <t>의료급여 수급권자종별 심사실적</t>
  </si>
  <si>
    <t>표 C.</t>
  </si>
  <si>
    <t>요양기관종별 인력현황</t>
  </si>
  <si>
    <t>34</t>
  </si>
  <si>
    <t>의료급여비용 심사실적(총계)</t>
  </si>
  <si>
    <t>표 D.</t>
  </si>
  <si>
    <t>35</t>
  </si>
  <si>
    <t>의료급여비용 심사실적(행위별 수가)</t>
  </si>
  <si>
    <t>표 E.</t>
  </si>
  <si>
    <t>36</t>
  </si>
  <si>
    <t>의료급여비용 심사실적(정액 수가)</t>
  </si>
  <si>
    <t>37</t>
  </si>
  <si>
    <t>시도별 의료급여비용 심사실적</t>
  </si>
  <si>
    <t>심 사 실 적</t>
  </si>
  <si>
    <t>38</t>
  </si>
  <si>
    <t>의료급여 연령별 성별 심사실적(계)</t>
  </si>
  <si>
    <t>건강보험</t>
  </si>
  <si>
    <t>39</t>
  </si>
  <si>
    <t>의료급여 연령별 성별 심사실적(의료기관)</t>
  </si>
  <si>
    <t>40</t>
  </si>
  <si>
    <t>의료급여 연령별 성별 심사실적(약국)</t>
  </si>
  <si>
    <t>1.</t>
  </si>
  <si>
    <t>건강보험 주요지표</t>
  </si>
  <si>
    <t>건강보험 주요지표 증감률(전년동기대비)</t>
  </si>
  <si>
    <t>보훈(상이처, 무자격자)</t>
  </si>
  <si>
    <t>요양기관종별 심사실적</t>
  </si>
  <si>
    <t>요양기관종별 심사실적 증감률(전년동기대비)</t>
  </si>
  <si>
    <t>41</t>
  </si>
  <si>
    <t>보훈(상이처, 무자격자) 종별 심사실적</t>
  </si>
  <si>
    <t>요양기관종별 10대항목별 요양급여비용 현황</t>
  </si>
  <si>
    <t>42</t>
  </si>
  <si>
    <t>보훈(상이처, 무자격자) 시도별 심사실적</t>
  </si>
  <si>
    <t>월별 심사실적</t>
  </si>
  <si>
    <t>1월 요양기관종별 심사실적</t>
  </si>
  <si>
    <t>2월 요양기관종별 심사실적</t>
  </si>
  <si>
    <t>3월 요양기관종별 심사실적</t>
  </si>
  <si>
    <t>10</t>
  </si>
  <si>
    <t>4월 요양기관종별 심사실적</t>
  </si>
  <si>
    <t>11</t>
  </si>
  <si>
    <t>5월 요양기관종별 심사실적</t>
  </si>
  <si>
    <t>12</t>
  </si>
  <si>
    <t>6월 요양기관종별 심사실적</t>
  </si>
  <si>
    <t>13</t>
  </si>
  <si>
    <t>7월 요양기관종별 심사실적</t>
  </si>
  <si>
    <t>14</t>
  </si>
  <si>
    <t>8월 요양기관종별 심사실적</t>
  </si>
  <si>
    <t>15</t>
  </si>
  <si>
    <t>9월 요양기관종별 심사실적</t>
  </si>
  <si>
    <t>16</t>
  </si>
  <si>
    <t>10월 요양기관종별 심사실적</t>
  </si>
  <si>
    <t>17</t>
  </si>
  <si>
    <t>11월 요양기관종별 심사실적</t>
  </si>
  <si>
    <t>18</t>
  </si>
  <si>
    <t>12월 요양기관종별 심사실적</t>
  </si>
  <si>
    <t>19</t>
  </si>
  <si>
    <t>시도별 심사실적</t>
  </si>
  <si>
    <t>20</t>
  </si>
  <si>
    <t>의원 표시과목별 심사실적(계)</t>
  </si>
  <si>
    <t>21</t>
  </si>
  <si>
    <t>의원 표시과목별 심사실적(입원)</t>
  </si>
  <si>
    <t>22</t>
  </si>
  <si>
    <t>의원 표시과목별 심사실적(외래)</t>
  </si>
  <si>
    <t>23</t>
  </si>
  <si>
    <t>연령별 성별 심사실적(계)</t>
  </si>
  <si>
    <t>24</t>
  </si>
  <si>
    <t>연령별 성별 심사실적(의료기관)</t>
  </si>
  <si>
    <t>25</t>
  </si>
  <si>
    <t>연령별 성별 심사실적(약국)</t>
  </si>
  <si>
    <t>26</t>
  </si>
  <si>
    <t>질병 소분류별 다발생 순위별 요양급여실적(입원)</t>
  </si>
  <si>
    <t>27</t>
  </si>
  <si>
    <t>질병 소분류별 다발생 순위별 요양급여실적(외래)</t>
  </si>
  <si>
    <t>28</t>
  </si>
  <si>
    <t>악성신생물요양급여실적(입원)</t>
  </si>
  <si>
    <t>29</t>
  </si>
  <si>
    <t>악성신생물요양급여실적(외래)</t>
  </si>
  <si>
    <t>30</t>
  </si>
  <si>
    <r>
      <t>10</t>
    </r>
    <r>
      <rPr>
        <sz val="9"/>
        <rFont val="바탕"/>
        <family val="1"/>
      </rPr>
      <t>월</t>
    </r>
  </si>
  <si>
    <r>
      <t>11</t>
    </r>
    <r>
      <rPr>
        <sz val="9"/>
        <rFont val="바탕"/>
        <family val="1"/>
      </rPr>
      <t>월</t>
    </r>
  </si>
  <si>
    <r>
      <t>12</t>
    </r>
    <r>
      <rPr>
        <sz val="9"/>
        <rFont val="바탕"/>
        <family val="1"/>
      </rPr>
      <t>월</t>
    </r>
  </si>
  <si>
    <t>의료
기관</t>
  </si>
  <si>
    <t>청구건수</t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</si>
  <si>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</si>
  <si>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t>건      당</t>
  </si>
  <si>
    <t>건           당</t>
  </si>
  <si>
    <t>횟      수</t>
  </si>
  <si>
    <t>급여비</t>
  </si>
  <si>
    <t>당처방일수</t>
  </si>
  <si>
    <t>급여비</t>
  </si>
  <si>
    <t>요양급여비용</t>
  </si>
  <si>
    <t>의  료  기  관</t>
  </si>
  <si>
    <t>종합전문요양기관</t>
  </si>
  <si>
    <t>병원</t>
  </si>
  <si>
    <t>보건기관</t>
  </si>
  <si>
    <t>한방병원</t>
  </si>
  <si>
    <t>처방</t>
  </si>
  <si>
    <t>직접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</si>
  <si>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</si>
  <si>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내원일수</t>
  </si>
  <si>
    <t>원외처방</t>
  </si>
  <si>
    <t>원외처방</t>
  </si>
  <si>
    <t>원외처방률
(%)</t>
  </si>
  <si>
    <t>건      당</t>
  </si>
  <si>
    <t>건           당</t>
  </si>
  <si>
    <t>횟      수</t>
  </si>
  <si>
    <t>일      수</t>
  </si>
  <si>
    <t>급여비</t>
  </si>
  <si>
    <t>당처방일수</t>
  </si>
  <si>
    <t>내원일수</t>
  </si>
  <si>
    <t>요양급여비용</t>
  </si>
  <si>
    <t>의  료  기  관</t>
  </si>
  <si>
    <t>보건기관</t>
  </si>
  <si>
    <t>한방병원</t>
  </si>
  <si>
    <t>10월 요양기관종별 심사실적</t>
  </si>
  <si>
    <t>17.</t>
  </si>
  <si>
    <t>11월 요양기관종별 심사실적</t>
  </si>
  <si>
    <t>12월 요양기관종별 심사실적</t>
  </si>
  <si>
    <t>감염성 및 상세불명 기원의 기타 위장염 및 대장염</t>
  </si>
  <si>
    <t>넓적다리뼈의 골절</t>
  </si>
  <si>
    <t>기타 및 원인 미상의 열</t>
  </si>
  <si>
    <t>R51</t>
  </si>
  <si>
    <t>S23</t>
  </si>
  <si>
    <t>가슴의 관절 및 인대의 탈구, 염좌 및 긴장</t>
  </si>
  <si>
    <t>L25</t>
  </si>
  <si>
    <t>상세불명의 접촉피부염</t>
  </si>
  <si>
    <t>B00</t>
  </si>
  <si>
    <t>헤르페스바이러스[단순 헤르페스] 감염</t>
  </si>
  <si>
    <t>진성 적혈구 증가증</t>
  </si>
  <si>
    <t>골수 형성이상 증후군</t>
  </si>
  <si>
    <t>주)  1. 2007년 1∼12월 EDI 청구기관의 진료실적을 토대로 2007년 추정하였음.</t>
  </si>
  <si>
    <t>42.</t>
  </si>
  <si>
    <t>22.</t>
  </si>
  <si>
    <t>23.</t>
  </si>
  <si>
    <t>24.</t>
  </si>
  <si>
    <t>25.</t>
  </si>
  <si>
    <t xml:space="preserve">       26. 질병 소분류별 다발생 순위별 요양급여실적 : 입원</t>
  </si>
  <si>
    <t xml:space="preserve">       26. 질병 소분류별 다발생 순위별 요양급여실적 : 입원(계속)</t>
  </si>
  <si>
    <t xml:space="preserve">      27. 질병 소분류별 다발생 순위별 요양급여실적 : 외래</t>
  </si>
  <si>
    <t xml:space="preserve">       27. 질병 소분류별 다발생 순위별 요양급여실적 : 외래(계속)</t>
  </si>
  <si>
    <t xml:space="preserve">              28. 악성신생물 요양급여실적 : 입원</t>
  </si>
  <si>
    <t xml:space="preserve">              28. 악성신생물 요양급여실적 : 입원(계속)</t>
  </si>
  <si>
    <t xml:space="preserve">              29. 악성신생물 요양급여실적 : 외래</t>
  </si>
  <si>
    <t xml:space="preserve">              29. 악성신생물 요양급여실적 : 외래(계속)</t>
  </si>
  <si>
    <t xml:space="preserve">      30. 질병 소분류별 다발생 순위별 한방기관 요양급여실적 : 입원</t>
  </si>
  <si>
    <t xml:space="preserve">      31. 질병 소분류별 다발생 순위별 한방기관 요양급여실적 : 외래</t>
  </si>
  <si>
    <t>32.</t>
  </si>
  <si>
    <t>33.</t>
  </si>
  <si>
    <t>34.</t>
  </si>
  <si>
    <t>35.</t>
  </si>
  <si>
    <t>36.</t>
  </si>
  <si>
    <t>40.</t>
  </si>
  <si>
    <t>41.</t>
  </si>
  <si>
    <r>
      <t>10</t>
    </r>
    <r>
      <rPr>
        <sz val="9"/>
        <rFont val="바탕"/>
        <family val="1"/>
      </rPr>
      <t>월</t>
    </r>
  </si>
  <si>
    <r>
      <t>11</t>
    </r>
    <r>
      <rPr>
        <sz val="9"/>
        <rFont val="바탕"/>
        <family val="1"/>
      </rPr>
      <t>월</t>
    </r>
  </si>
  <si>
    <t>치과병원</t>
  </si>
  <si>
    <t>보건기관 등</t>
  </si>
  <si>
    <t>(요양병원)</t>
  </si>
  <si>
    <t>주) 1. 2007년 7월1일부터 의원급 요양기관(의과, 치과, 한방)의 외래 청구방법이 방문일자별로 변경됨.</t>
  </si>
  <si>
    <r>
      <t xml:space="preserve">       2. </t>
    </r>
    <r>
      <rPr>
        <sz val="8"/>
        <rFont val="바탕"/>
        <family val="1"/>
      </rPr>
      <t>병원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심사실적에는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요양병원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심사실적이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포함되어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있음</t>
    </r>
  </si>
  <si>
    <t xml:space="preserve">   1.  2007년 (1월~12월누적) 건강보험심사통계지표는 요양기관이 건강보험</t>
  </si>
  <si>
    <t xml:space="preserve">       요양급여비용 및 의료급여비용으로 청구한 요양급여비용명세서를</t>
  </si>
  <si>
    <t xml:space="preserve">       2007년 12월말 현재 심사결정 수치임.</t>
  </si>
  <si>
    <t xml:space="preserve">       2007년 1월부터 12월까지 심사처리한 실적을 종합한 것으로, 각 통계표는</t>
  </si>
</sst>
</file>

<file path=xl/styles.xml><?xml version="1.0" encoding="utf-8"?>
<styleSheet xmlns="http://schemas.openxmlformats.org/spreadsheetml/2006/main">
  <numFmts count="6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0"/>
    <numFmt numFmtId="178" formatCode="_-* #,##0.00_-;\-* #,##0.00_-;_-* &quot;-&quot;_-;_-@_-"/>
    <numFmt numFmtId="179" formatCode="_-* #,##0.0_-;\-* #,##0.0_-;_-* &quot;-&quot;_-;_-@_-"/>
    <numFmt numFmtId="180" formatCode="_-* #,##0.0_-;\-* #,##0.0_-;_-* &quot;-&quot;??_-;_-@_-"/>
    <numFmt numFmtId="181" formatCode="_-* #,##0_-;\-* #,##0_-;_-* &quot;-&quot;??_-;_-@_-"/>
    <numFmt numFmtId="182" formatCode="#,##0_ "/>
    <numFmt numFmtId="183" formatCode="0.000000"/>
    <numFmt numFmtId="184" formatCode="0.00000"/>
    <numFmt numFmtId="185" formatCode="0.0000"/>
    <numFmt numFmtId="186" formatCode="0.0"/>
    <numFmt numFmtId="187" formatCode="yy&quot;-&quot;m&quot;-&quot;d"/>
    <numFmt numFmtId="188" formatCode="yy/mm"/>
    <numFmt numFmtId="189" formatCode="yy&quot;-&quot;mm"/>
    <numFmt numFmtId="190" formatCode="yyyy&quot;년&quot;\ m&quot;월&quot;"/>
    <numFmt numFmtId="191" formatCode="0.0%"/>
    <numFmt numFmtId="192" formatCode="0_ "/>
    <numFmt numFmtId="193" formatCode="_-* #,##0.000_-;\-* #,##0.000_-;_-* &quot;-&quot;_-;_-@_-"/>
    <numFmt numFmtId="194" formatCode="_-* #,##0.0000_-;\-* #,##0.0000_-;_-* &quot;-&quot;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#,##0.00_);[Red]\(#,##0.00\)"/>
    <numFmt numFmtId="201" formatCode="#,##0.00_ "/>
    <numFmt numFmtId="202" formatCode="000\-000"/>
    <numFmt numFmtId="203" formatCode="0.00_ "/>
    <numFmt numFmtId="204" formatCode="0.00_);[Red]\(0.00\)"/>
    <numFmt numFmtId="205" formatCode="_-* #,##0.000_-;\-* #,##0.000_-;_-* &quot;-&quot;??_-;_-@_-"/>
    <numFmt numFmtId="206" formatCode="_-* #,##0.0000_-;\-* #,##0.0000_-;_-* &quot;-&quot;??_-;_-@_-"/>
    <numFmt numFmtId="207" formatCode="0.00000000"/>
    <numFmt numFmtId="208" formatCode="0.0000000"/>
    <numFmt numFmtId="209" formatCode="#,##0.0"/>
    <numFmt numFmtId="210" formatCode="#,##0_);\(#,##0\)"/>
    <numFmt numFmtId="211" formatCode="0.000000000"/>
    <numFmt numFmtId="212" formatCode="0.0000000000"/>
    <numFmt numFmtId="213" formatCode="\(000.00\)"/>
    <numFmt numFmtId="214" formatCode="\(0.00\)"/>
    <numFmt numFmtId="215" formatCode="\(\ 0.00\ \)"/>
    <numFmt numFmtId="216" formatCode="\(000,000\)"/>
    <numFmt numFmtId="217" formatCode="_-* #,##0.0_-;\-* #,##0.0_-;_-* &quot;-&quot;?_-;_-@_-"/>
    <numFmt numFmtId="218" formatCode="_-* #,##0.00000_-;\-* #,##0.00000_-;_-* &quot;-&quot;_-;_-@_-"/>
    <numFmt numFmtId="219" formatCode="_-* #,##0.000000_-;\-* #,##0.000000_-;_-* &quot;-&quot;_-;_-@_-"/>
    <numFmt numFmtId="220" formatCode="_-* #,##0.0000000_-;\-* #,##0.0000000_-;_-* &quot;-&quot;_-;_-@_-"/>
    <numFmt numFmtId="221" formatCode="_-* #,##0.00000000_-;\-* #,##0.00000000_-;_-* &quot;-&quot;_-;_-@_-"/>
    <numFmt numFmtId="222" formatCode="_-* #,##0.000000000_-;\-* #,##0.000000000_-;_-* &quot;-&quot;_-;_-@_-"/>
    <numFmt numFmtId="223" formatCode="_-* #,##0.0000000000_-;\-* #,##0.0000000000_-;_-* &quot;-&quot;_-;_-@_-"/>
  </numFmts>
  <fonts count="59">
    <font>
      <sz val="10"/>
      <name val="굴림체"/>
      <family val="3"/>
    </font>
    <font>
      <sz val="8"/>
      <name val="돋움"/>
      <family val="3"/>
    </font>
    <font>
      <u val="single"/>
      <sz val="10"/>
      <color indexed="12"/>
      <name val="굴림체"/>
      <family val="3"/>
    </font>
    <font>
      <u val="single"/>
      <sz val="10"/>
      <color indexed="36"/>
      <name val="굴림체"/>
      <family val="3"/>
    </font>
    <font>
      <sz val="8"/>
      <name val="굴림체"/>
      <family val="3"/>
    </font>
    <font>
      <sz val="11"/>
      <name val="굴림체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바탕"/>
      <family val="1"/>
    </font>
    <font>
      <vertAlign val="superscript"/>
      <sz val="9"/>
      <name val="바탕"/>
      <family val="1"/>
    </font>
    <font>
      <sz val="8"/>
      <name val="Times New Roman"/>
      <family val="1"/>
    </font>
    <font>
      <sz val="8"/>
      <name val="바탕"/>
      <family val="1"/>
    </font>
    <font>
      <sz val="10"/>
      <name val="Times New Roman"/>
      <family val="1"/>
    </font>
    <font>
      <sz val="7"/>
      <name val="바탕"/>
      <family val="1"/>
    </font>
    <font>
      <sz val="10"/>
      <name val="바탕"/>
      <family val="1"/>
    </font>
    <font>
      <sz val="9"/>
      <name val="Arial"/>
      <family val="2"/>
    </font>
    <font>
      <sz val="9"/>
      <name val="돋움"/>
      <family val="3"/>
    </font>
    <font>
      <sz val="12"/>
      <name val="Times New Roman"/>
      <family val="1"/>
    </font>
    <font>
      <sz val="9"/>
      <name val="굴림체"/>
      <family val="3"/>
    </font>
    <font>
      <sz val="11"/>
      <name val="돋움"/>
      <family val="3"/>
    </font>
    <font>
      <sz val="10"/>
      <name val="돋움"/>
      <family val="3"/>
    </font>
    <font>
      <sz val="20"/>
      <name val="HY견명조"/>
      <family val="1"/>
    </font>
    <font>
      <sz val="24"/>
      <name val="HY견명조"/>
      <family val="1"/>
    </font>
    <font>
      <sz val="9"/>
      <name val="HY신명조"/>
      <family val="1"/>
    </font>
    <font>
      <sz val="11"/>
      <name val="HY견명조"/>
      <family val="1"/>
    </font>
    <font>
      <sz val="10"/>
      <name val="Arial"/>
      <family val="2"/>
    </font>
    <font>
      <sz val="11"/>
      <name val="굴림"/>
      <family val="3"/>
    </font>
    <font>
      <sz val="10"/>
      <name val="HY견명조"/>
      <family val="1"/>
    </font>
    <font>
      <sz val="8.5"/>
      <name val="바탕"/>
      <family val="1"/>
    </font>
    <font>
      <sz val="10"/>
      <name val="HY헤드라인M"/>
      <family val="1"/>
    </font>
    <font>
      <sz val="10"/>
      <name val="HY중고딕"/>
      <family val="1"/>
    </font>
    <font>
      <sz val="13"/>
      <name val="HY중고딕"/>
      <family val="1"/>
    </font>
    <font>
      <sz val="10"/>
      <name val="HY견고딕"/>
      <family val="1"/>
    </font>
    <font>
      <sz val="16"/>
      <name val="HY견명조"/>
      <family val="1"/>
    </font>
    <font>
      <sz val="8.5"/>
      <name val="Times New Roman"/>
      <family val="1"/>
    </font>
    <font>
      <sz val="7.5"/>
      <name val="바탕"/>
      <family val="1"/>
    </font>
    <font>
      <sz val="10"/>
      <name val="HY신명조"/>
      <family val="1"/>
    </font>
    <font>
      <sz val="8.75"/>
      <name val="HY신명조"/>
      <family val="1"/>
    </font>
    <font>
      <sz val="10.5"/>
      <name val="돋움"/>
      <family val="3"/>
    </font>
    <font>
      <sz val="9.5"/>
      <name val="HY신명조"/>
      <family val="1"/>
    </font>
    <font>
      <b/>
      <sz val="10"/>
      <name val="휴먼엑스포"/>
      <family val="1"/>
    </font>
    <font>
      <b/>
      <sz val="18"/>
      <name val="HY헤드라인M"/>
      <family val="1"/>
    </font>
    <font>
      <b/>
      <sz val="10"/>
      <name val="HY그래픽"/>
      <family val="1"/>
    </font>
    <font>
      <sz val="10"/>
      <color indexed="23"/>
      <name val="Times New Roman"/>
      <family val="1"/>
    </font>
    <font>
      <sz val="10"/>
      <color indexed="23"/>
      <name val="바탕"/>
      <family val="1"/>
    </font>
    <font>
      <sz val="10"/>
      <color indexed="23"/>
      <name val="굴림체"/>
      <family val="3"/>
    </font>
    <font>
      <b/>
      <sz val="9"/>
      <name val="바탕"/>
      <family val="1"/>
    </font>
    <font>
      <sz val="9.25"/>
      <name val="HY신명조"/>
      <family val="1"/>
    </font>
    <font>
      <sz val="9"/>
      <name val="굴림"/>
      <family val="3"/>
    </font>
    <font>
      <i/>
      <sz val="9"/>
      <name val="Times New Roman"/>
      <family val="1"/>
    </font>
    <font>
      <sz val="9"/>
      <name val="HY견명조"/>
      <family val="1"/>
    </font>
    <font>
      <sz val="22"/>
      <name val="HY견명조"/>
      <family val="1"/>
    </font>
    <font>
      <sz val="25"/>
      <name val="HY견명조"/>
      <family val="1"/>
    </font>
    <font>
      <sz val="9"/>
      <color indexed="10"/>
      <name val="Times New Roman"/>
      <family val="1"/>
    </font>
    <font>
      <b/>
      <sz val="8.5"/>
      <name val="Times New Roman"/>
      <family val="1"/>
    </font>
    <font>
      <b/>
      <sz val="8.5"/>
      <name val="바탕"/>
      <family val="1"/>
    </font>
    <font>
      <sz val="12.5"/>
      <name val="한컴바탕"/>
      <family val="1"/>
    </font>
    <font>
      <sz val="13"/>
      <name val="한컴바탕"/>
      <family val="1"/>
    </font>
    <font>
      <sz val="12.5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02">
    <xf numFmtId="0" fontId="0" fillId="0" borderId="0" xfId="0" applyAlignment="1">
      <alignment/>
    </xf>
    <xf numFmtId="41" fontId="6" fillId="0" borderId="0" xfId="17" applyFont="1" applyBorder="1" applyAlignment="1" applyProtection="1">
      <alignment vertical="center"/>
      <protection locked="0"/>
    </xf>
    <xf numFmtId="41" fontId="6" fillId="0" borderId="0" xfId="17" applyFont="1" applyAlignment="1">
      <alignment vertical="center"/>
    </xf>
    <xf numFmtId="41" fontId="6" fillId="0" borderId="1" xfId="17" applyFont="1" applyBorder="1" applyAlignment="1" applyProtection="1">
      <alignment vertical="center"/>
      <protection locked="0"/>
    </xf>
    <xf numFmtId="178" fontId="6" fillId="0" borderId="0" xfId="17" applyNumberFormat="1" applyFont="1" applyBorder="1" applyAlignment="1" applyProtection="1">
      <alignment vertical="center"/>
      <protection locked="0"/>
    </xf>
    <xf numFmtId="41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7" fillId="0" borderId="4" xfId="17" applyFont="1" applyBorder="1" applyAlignment="1" applyProtection="1">
      <alignment vertical="center"/>
      <protection locked="0"/>
    </xf>
    <xf numFmtId="41" fontId="7" fillId="0" borderId="0" xfId="17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1" fontId="7" fillId="0" borderId="5" xfId="17" applyFont="1" applyBorder="1" applyAlignment="1" applyProtection="1">
      <alignment vertical="center"/>
      <protection locked="0"/>
    </xf>
    <xf numFmtId="41" fontId="7" fillId="0" borderId="1" xfId="17" applyFont="1" applyBorder="1" applyAlignment="1" applyProtection="1">
      <alignment vertical="center"/>
      <protection locked="0"/>
    </xf>
    <xf numFmtId="41" fontId="6" fillId="0" borderId="4" xfId="17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5" xfId="17" applyFont="1" applyBorder="1" applyAlignment="1" applyProtection="1">
      <alignment vertical="center"/>
      <protection locked="0"/>
    </xf>
    <xf numFmtId="41" fontId="6" fillId="0" borderId="6" xfId="17" applyFont="1" applyBorder="1" applyAlignment="1">
      <alignment vertical="center"/>
    </xf>
    <xf numFmtId="178" fontId="6" fillId="0" borderId="6" xfId="17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41" fontId="7" fillId="0" borderId="8" xfId="17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1" fontId="6" fillId="0" borderId="6" xfId="17" applyFont="1" applyBorder="1" applyAlignment="1" applyProtection="1">
      <alignment vertical="center"/>
      <protection locked="0"/>
    </xf>
    <xf numFmtId="178" fontId="6" fillId="0" borderId="1" xfId="17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178" fontId="6" fillId="0" borderId="6" xfId="17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78" fontId="6" fillId="0" borderId="0" xfId="17" applyNumberFormat="1" applyFont="1" applyBorder="1" applyAlignment="1">
      <alignment vertical="center"/>
    </xf>
    <xf numFmtId="41" fontId="6" fillId="0" borderId="1" xfId="17" applyFont="1" applyBorder="1" applyAlignment="1">
      <alignment vertical="center"/>
    </xf>
    <xf numFmtId="178" fontId="6" fillId="0" borderId="1" xfId="17" applyNumberFormat="1" applyFont="1" applyBorder="1" applyAlignment="1">
      <alignment vertical="center"/>
    </xf>
    <xf numFmtId="178" fontId="6" fillId="0" borderId="8" xfId="17" applyNumberFormat="1" applyFont="1" applyBorder="1" applyAlignment="1" applyProtection="1">
      <alignment vertical="center"/>
      <protection locked="0"/>
    </xf>
    <xf numFmtId="41" fontId="6" fillId="0" borderId="10" xfId="17" applyFont="1" applyBorder="1" applyAlignment="1">
      <alignment vertical="center"/>
    </xf>
    <xf numFmtId="41" fontId="6" fillId="0" borderId="8" xfId="17" applyFont="1" applyBorder="1" applyAlignment="1">
      <alignment vertical="center"/>
    </xf>
    <xf numFmtId="41" fontId="6" fillId="0" borderId="4" xfId="17" applyFont="1" applyBorder="1" applyAlignment="1">
      <alignment vertical="center"/>
    </xf>
    <xf numFmtId="178" fontId="6" fillId="0" borderId="8" xfId="17" applyNumberFormat="1" applyFont="1" applyBorder="1" applyAlignment="1">
      <alignment vertical="center"/>
    </xf>
    <xf numFmtId="41" fontId="6" fillId="0" borderId="0" xfId="17" applyFont="1" applyFill="1" applyAlignment="1">
      <alignment vertical="center"/>
    </xf>
    <xf numFmtId="41" fontId="6" fillId="0" borderId="0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Border="1" applyAlignment="1" quotePrefix="1">
      <alignment horizontal="center" vertical="center"/>
    </xf>
    <xf numFmtId="41" fontId="6" fillId="0" borderId="11" xfId="17" applyFont="1" applyBorder="1" applyAlignment="1">
      <alignment vertical="center"/>
    </xf>
    <xf numFmtId="41" fontId="6" fillId="0" borderId="6" xfId="17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7" fillId="0" borderId="0" xfId="17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" fillId="0" borderId="0" xfId="21" applyNumberFormat="1" applyFont="1" applyAlignment="1">
      <alignment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>
      <alignment horizontal="center" vertical="center"/>
    </xf>
    <xf numFmtId="41" fontId="6" fillId="0" borderId="10" xfId="17" applyFont="1" applyBorder="1" applyAlignment="1" applyProtection="1">
      <alignment vertical="center"/>
      <protection locked="0"/>
    </xf>
    <xf numFmtId="41" fontId="6" fillId="0" borderId="8" xfId="17" applyFont="1" applyBorder="1" applyAlignment="1" applyProtection="1">
      <alignment vertical="center"/>
      <protection locked="0"/>
    </xf>
    <xf numFmtId="41" fontId="6" fillId="0" borderId="5" xfId="17" applyFont="1" applyBorder="1" applyAlignment="1">
      <alignment vertical="center"/>
    </xf>
    <xf numFmtId="178" fontId="7" fillId="0" borderId="0" xfId="17" applyNumberFormat="1" applyFont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41" fontId="6" fillId="0" borderId="0" xfId="17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Border="1" applyAlignment="1" applyProtection="1">
      <alignment vertical="center"/>
      <protection locked="0"/>
    </xf>
    <xf numFmtId="41" fontId="6" fillId="0" borderId="4" xfId="17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41" fontId="6" fillId="0" borderId="5" xfId="17" applyFont="1" applyFill="1" applyBorder="1" applyAlignment="1" applyProtection="1">
      <alignment vertical="center"/>
      <protection locked="0"/>
    </xf>
    <xf numFmtId="41" fontId="6" fillId="0" borderId="1" xfId="17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78" fontId="6" fillId="0" borderId="6" xfId="17" applyNumberFormat="1" applyFont="1" applyFill="1" applyBorder="1" applyAlignment="1">
      <alignment vertical="center"/>
    </xf>
    <xf numFmtId="41" fontId="7" fillId="0" borderId="10" xfId="17" applyFont="1" applyFill="1" applyBorder="1" applyAlignment="1" applyProtection="1">
      <alignment vertical="center"/>
      <protection locked="0"/>
    </xf>
    <xf numFmtId="41" fontId="7" fillId="0" borderId="8" xfId="17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41" fontId="7" fillId="0" borderId="10" xfId="17" applyFont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8" fontId="7" fillId="0" borderId="8" xfId="17" applyNumberFormat="1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41" fontId="6" fillId="0" borderId="10" xfId="17" applyFont="1" applyFill="1" applyBorder="1" applyAlignment="1" applyProtection="1">
      <alignment vertical="center"/>
      <protection locked="0"/>
    </xf>
    <xf numFmtId="41" fontId="6" fillId="0" borderId="8" xfId="17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9" fontId="6" fillId="0" borderId="9" xfId="0" applyNumberFormat="1" applyFont="1" applyBorder="1" applyAlignment="1" quotePrefix="1">
      <alignment horizontal="center" vertical="center"/>
    </xf>
    <xf numFmtId="41" fontId="6" fillId="0" borderId="6" xfId="17" applyFont="1" applyFill="1" applyBorder="1" applyAlignment="1" applyProtection="1">
      <alignment vertical="center"/>
      <protection locked="0"/>
    </xf>
    <xf numFmtId="182" fontId="6" fillId="0" borderId="22" xfId="17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Border="1" applyAlignment="1" quotePrefix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1" fontId="7" fillId="0" borderId="0" xfId="17" applyFont="1" applyFill="1" applyBorder="1" applyAlignment="1" applyProtection="1">
      <alignment vertical="center"/>
      <protection locked="0"/>
    </xf>
    <xf numFmtId="41" fontId="7" fillId="0" borderId="1" xfId="17" applyFont="1" applyFill="1" applyBorder="1" applyAlignment="1" applyProtection="1">
      <alignment vertical="center"/>
      <protection locked="0"/>
    </xf>
    <xf numFmtId="41" fontId="6" fillId="0" borderId="11" xfId="17" applyFont="1" applyFill="1" applyBorder="1" applyAlignment="1" applyProtection="1">
      <alignment vertical="center"/>
      <protection locked="0"/>
    </xf>
    <xf numFmtId="41" fontId="7" fillId="0" borderId="4" xfId="17" applyFont="1" applyFill="1" applyBorder="1" applyAlignment="1" applyProtection="1">
      <alignment vertical="center"/>
      <protection locked="0"/>
    </xf>
    <xf numFmtId="41" fontId="7" fillId="0" borderId="5" xfId="17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9" fillId="0" borderId="25" xfId="0" applyFont="1" applyBorder="1" applyAlignment="1">
      <alignment horizontal="centerContinuous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1" fontId="6" fillId="0" borderId="0" xfId="17" applyFont="1" applyFill="1" applyBorder="1" applyAlignment="1">
      <alignment horizontal="center" vertical="center"/>
    </xf>
    <xf numFmtId="41" fontId="6" fillId="0" borderId="0" xfId="17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41" fontId="7" fillId="0" borderId="10" xfId="17" applyFont="1" applyBorder="1" applyAlignment="1">
      <alignment vertical="center"/>
    </xf>
    <xf numFmtId="41" fontId="7" fillId="0" borderId="8" xfId="17" applyFont="1" applyBorder="1" applyAlignment="1">
      <alignment vertical="center"/>
    </xf>
    <xf numFmtId="201" fontId="7" fillId="0" borderId="8" xfId="17" applyNumberFormat="1" applyFont="1" applyBorder="1" applyAlignment="1">
      <alignment vertical="center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30" xfId="17" applyFont="1" applyBorder="1" applyAlignment="1" applyProtection="1">
      <alignment vertical="center"/>
      <protection locked="0"/>
    </xf>
    <xf numFmtId="178" fontId="6" fillId="0" borderId="30" xfId="17" applyNumberFormat="1" applyFont="1" applyBorder="1" applyAlignment="1" applyProtection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41" fontId="6" fillId="0" borderId="4" xfId="17" applyFont="1" applyBorder="1" applyAlignment="1" applyProtection="1">
      <alignment horizontal="center" vertical="center"/>
      <protection locked="0"/>
    </xf>
    <xf numFmtId="41" fontId="6" fillId="0" borderId="0" xfId="17" applyFont="1" applyBorder="1" applyAlignment="1" applyProtection="1">
      <alignment horizontal="center" vertical="center"/>
      <protection locked="0"/>
    </xf>
    <xf numFmtId="41" fontId="6" fillId="0" borderId="0" xfId="17" applyFont="1" applyBorder="1" applyAlignment="1">
      <alignment horizontal="center" vertical="top"/>
    </xf>
    <xf numFmtId="0" fontId="9" fillId="0" borderId="28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9" fillId="0" borderId="25" xfId="22" applyFont="1" applyBorder="1" applyAlignment="1">
      <alignment horizontal="centerContinuous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8" fillId="0" borderId="18" xfId="22" applyFont="1" applyBorder="1" applyAlignment="1" applyProtection="1">
      <alignment horizontal="center" vertical="center"/>
      <protection locked="0"/>
    </xf>
    <xf numFmtId="0" fontId="8" fillId="0" borderId="16" xfId="22" applyFont="1" applyFill="1" applyBorder="1" applyAlignment="1" applyProtection="1">
      <alignment horizontal="center" vertical="center"/>
      <protection locked="0"/>
    </xf>
    <xf numFmtId="41" fontId="6" fillId="0" borderId="4" xfId="22" applyNumberFormat="1" applyFont="1" applyBorder="1" applyAlignment="1" applyProtection="1">
      <alignment vertical="center"/>
      <protection locked="0"/>
    </xf>
    <xf numFmtId="41" fontId="6" fillId="0" borderId="0" xfId="22" applyNumberFormat="1" applyFont="1" applyBorder="1" applyAlignment="1" applyProtection="1">
      <alignment vertical="center"/>
      <protection locked="0"/>
    </xf>
    <xf numFmtId="0" fontId="8" fillId="0" borderId="15" xfId="22" applyFont="1" applyFill="1" applyBorder="1" applyAlignment="1" applyProtection="1">
      <alignment horizontal="center" vertical="center"/>
      <protection locked="0"/>
    </xf>
    <xf numFmtId="0" fontId="8" fillId="0" borderId="13" xfId="22" applyFont="1" applyFill="1" applyBorder="1" applyAlignment="1" applyProtection="1">
      <alignment horizontal="center" vertical="center"/>
      <protection locked="0"/>
    </xf>
    <xf numFmtId="41" fontId="6" fillId="0" borderId="5" xfId="22" applyNumberFormat="1" applyFont="1" applyBorder="1" applyAlignment="1" applyProtection="1">
      <alignment vertical="center"/>
      <protection locked="0"/>
    </xf>
    <xf numFmtId="41" fontId="6" fillId="0" borderId="1" xfId="22" applyNumberFormat="1" applyFont="1" applyBorder="1" applyAlignment="1" applyProtection="1">
      <alignment vertical="center"/>
      <protection locked="0"/>
    </xf>
    <xf numFmtId="41" fontId="6" fillId="0" borderId="8" xfId="22" applyNumberFormat="1" applyFont="1" applyBorder="1" applyAlignment="1" applyProtection="1">
      <alignment vertical="center"/>
      <protection locked="0"/>
    </xf>
    <xf numFmtId="41" fontId="6" fillId="0" borderId="10" xfId="22" applyNumberFormat="1" applyFont="1" applyBorder="1" applyAlignment="1" applyProtection="1">
      <alignment vertical="center"/>
      <protection locked="0"/>
    </xf>
    <xf numFmtId="0" fontId="8" fillId="0" borderId="17" xfId="22" applyFont="1" applyFill="1" applyBorder="1" applyAlignment="1" applyProtection="1">
      <alignment horizontal="center" vertical="center"/>
      <protection locked="0"/>
    </xf>
    <xf numFmtId="41" fontId="6" fillId="0" borderId="6" xfId="22" applyNumberFormat="1" applyFont="1" applyBorder="1" applyAlignment="1" applyProtection="1">
      <alignment vertical="center"/>
      <protection locked="0"/>
    </xf>
    <xf numFmtId="41" fontId="6" fillId="0" borderId="8" xfId="17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201" fontId="6" fillId="0" borderId="0" xfId="17" applyNumberFormat="1" applyFont="1" applyBorder="1" applyAlignment="1" applyProtection="1">
      <alignment vertical="center"/>
      <protection locked="0"/>
    </xf>
    <xf numFmtId="201" fontId="6" fillId="0" borderId="8" xfId="17" applyNumberFormat="1" applyFont="1" applyBorder="1" applyAlignment="1" applyProtection="1">
      <alignment vertical="center"/>
      <protection locked="0"/>
    </xf>
    <xf numFmtId="201" fontId="6" fillId="0" borderId="1" xfId="17" applyNumberFormat="1" applyFont="1" applyBorder="1" applyAlignment="1" applyProtection="1">
      <alignment vertical="center"/>
      <protection locked="0"/>
    </xf>
    <xf numFmtId="201" fontId="6" fillId="0" borderId="0" xfId="17" applyNumberFormat="1" applyFont="1" applyBorder="1" applyAlignment="1">
      <alignment vertical="center"/>
    </xf>
    <xf numFmtId="201" fontId="6" fillId="0" borderId="6" xfId="17" applyNumberFormat="1" applyFont="1" applyBorder="1" applyAlignment="1" applyProtection="1">
      <alignment vertical="center"/>
      <protection locked="0"/>
    </xf>
    <xf numFmtId="41" fontId="6" fillId="0" borderId="0" xfId="17" applyFont="1" applyBorder="1" applyAlignment="1" applyProtection="1">
      <alignment horizontal="right" vertical="center"/>
      <protection locked="0"/>
    </xf>
    <xf numFmtId="201" fontId="6" fillId="0" borderId="0" xfId="0" applyNumberFormat="1" applyFont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Continuous" vertical="center"/>
    </xf>
    <xf numFmtId="41" fontId="6" fillId="0" borderId="1" xfId="17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41" fontId="6" fillId="0" borderId="10" xfId="17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41" fontId="6" fillId="0" borderId="0" xfId="21" applyNumberFormat="1" applyFont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41" fontId="6" fillId="0" borderId="0" xfId="22" applyNumberFormat="1" applyFont="1" applyBorder="1" applyAlignment="1">
      <alignment vertical="center"/>
      <protection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8" xfId="17" applyFont="1" applyBorder="1" applyAlignment="1" applyProtection="1">
      <alignment horizontal="right" vertical="center"/>
      <protection locked="0"/>
    </xf>
    <xf numFmtId="201" fontId="6" fillId="0" borderId="0" xfId="0" applyNumberFormat="1" applyFont="1" applyBorder="1" applyAlignment="1">
      <alignment vertical="center"/>
    </xf>
    <xf numFmtId="41" fontId="6" fillId="0" borderId="6" xfId="17" applyFont="1" applyBorder="1" applyAlignment="1" applyProtection="1">
      <alignment horizontal="right" vertical="center"/>
      <protection locked="0"/>
    </xf>
    <xf numFmtId="182" fontId="7" fillId="0" borderId="8" xfId="17" applyNumberFormat="1" applyFont="1" applyBorder="1" applyAlignment="1" applyProtection="1">
      <alignment vertical="center"/>
      <protection locked="0"/>
    </xf>
    <xf numFmtId="182" fontId="7" fillId="0" borderId="0" xfId="0" applyNumberFormat="1" applyFont="1" applyBorder="1" applyAlignment="1" applyProtection="1">
      <alignment vertical="center"/>
      <protection locked="0"/>
    </xf>
    <xf numFmtId="182" fontId="7" fillId="0" borderId="1" xfId="0" applyNumberFormat="1" applyFont="1" applyBorder="1" applyAlignment="1" applyProtection="1">
      <alignment vertical="center"/>
      <protection locked="0"/>
    </xf>
    <xf numFmtId="43" fontId="7" fillId="0" borderId="8" xfId="0" applyNumberFormat="1" applyFont="1" applyBorder="1" applyAlignment="1" applyProtection="1">
      <alignment vertical="center"/>
      <protection locked="0"/>
    </xf>
    <xf numFmtId="43" fontId="7" fillId="0" borderId="0" xfId="17" applyNumberFormat="1" applyFont="1" applyBorder="1" applyAlignment="1" applyProtection="1">
      <alignment vertical="center"/>
      <protection locked="0"/>
    </xf>
    <xf numFmtId="43" fontId="7" fillId="0" borderId="1" xfId="17" applyNumberFormat="1" applyFont="1" applyBorder="1" applyAlignment="1" applyProtection="1">
      <alignment vertical="center"/>
      <protection locked="0"/>
    </xf>
    <xf numFmtId="43" fontId="6" fillId="0" borderId="0" xfId="17" applyNumberFormat="1" applyFont="1" applyBorder="1" applyAlignment="1" applyProtection="1">
      <alignment vertical="center"/>
      <protection locked="0"/>
    </xf>
    <xf numFmtId="43" fontId="6" fillId="0" borderId="0" xfId="17" applyNumberFormat="1" applyFont="1" applyBorder="1" applyAlignment="1">
      <alignment vertical="center"/>
    </xf>
    <xf numFmtId="201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3" fontId="6" fillId="0" borderId="0" xfId="17" applyNumberFormat="1" applyFont="1" applyAlignment="1">
      <alignment vertical="center"/>
    </xf>
    <xf numFmtId="41" fontId="6" fillId="0" borderId="0" xfId="17" applyNumberFormat="1" applyFont="1" applyAlignment="1">
      <alignment vertical="center"/>
    </xf>
    <xf numFmtId="41" fontId="6" fillId="0" borderId="0" xfId="17" applyNumberFormat="1" applyFont="1" applyBorder="1" applyAlignment="1">
      <alignment horizontal="right" vertical="center"/>
    </xf>
    <xf numFmtId="41" fontId="6" fillId="0" borderId="11" xfId="17" applyNumberFormat="1" applyFont="1" applyBorder="1" applyAlignment="1">
      <alignment vertical="center"/>
    </xf>
    <xf numFmtId="41" fontId="6" fillId="0" borderId="0" xfId="17" applyNumberFormat="1" applyFont="1" applyBorder="1" applyAlignment="1">
      <alignment vertical="center"/>
    </xf>
    <xf numFmtId="41" fontId="6" fillId="0" borderId="6" xfId="17" applyNumberFormat="1" applyFont="1" applyBorder="1" applyAlignment="1">
      <alignment horizontal="right" vertical="center"/>
    </xf>
    <xf numFmtId="41" fontId="7" fillId="0" borderId="4" xfId="17" applyFont="1" applyBorder="1" applyAlignment="1" applyProtection="1">
      <alignment horizontal="center" vertical="center"/>
      <protection locked="0"/>
    </xf>
    <xf numFmtId="41" fontId="7" fillId="0" borderId="0" xfId="17" applyFont="1" applyBorder="1" applyAlignment="1" applyProtection="1">
      <alignment horizontal="center" vertical="center"/>
      <protection locked="0"/>
    </xf>
    <xf numFmtId="41" fontId="7" fillId="0" borderId="0" xfId="17" applyFont="1" applyBorder="1" applyAlignment="1" applyProtection="1">
      <alignment horizontal="right" vertical="center"/>
      <protection locked="0"/>
    </xf>
    <xf numFmtId="41" fontId="7" fillId="0" borderId="0" xfId="17" applyFont="1" applyBorder="1" applyAlignment="1">
      <alignment horizontal="center" vertical="top"/>
    </xf>
    <xf numFmtId="0" fontId="8" fillId="0" borderId="23" xfId="2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6" fillId="0" borderId="0" xfId="17" applyNumberFormat="1" applyFont="1" applyAlignment="1">
      <alignment vertical="center"/>
    </xf>
    <xf numFmtId="201" fontId="6" fillId="0" borderId="10" xfId="17" applyNumberFormat="1" applyFont="1" applyBorder="1" applyAlignment="1">
      <alignment vertical="center"/>
    </xf>
    <xf numFmtId="201" fontId="6" fillId="0" borderId="8" xfId="17" applyNumberFormat="1" applyFont="1" applyBorder="1" applyAlignment="1">
      <alignment vertical="center"/>
    </xf>
    <xf numFmtId="201" fontId="6" fillId="0" borderId="4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7" fillId="0" borderId="30" xfId="17" applyFont="1" applyBorder="1" applyAlignment="1" applyProtection="1">
      <alignment vertical="center"/>
      <protection locked="0"/>
    </xf>
    <xf numFmtId="178" fontId="7" fillId="0" borderId="30" xfId="17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0" fontId="24" fillId="0" borderId="0" xfId="21" applyNumberFormat="1" applyFont="1" applyAlignment="1">
      <alignment vertical="center"/>
      <protection/>
    </xf>
    <xf numFmtId="0" fontId="24" fillId="0" borderId="0" xfId="0" applyFont="1" applyFill="1" applyAlignment="1">
      <alignment vertical="center"/>
    </xf>
    <xf numFmtId="49" fontId="24" fillId="0" borderId="0" xfId="22" applyNumberFormat="1" applyFont="1" applyAlignment="1">
      <alignment horizontal="right" vertical="center"/>
      <protection/>
    </xf>
    <xf numFmtId="0" fontId="24" fillId="0" borderId="0" xfId="22" applyFont="1" applyAlignment="1">
      <alignment vertical="center"/>
      <protection/>
    </xf>
    <xf numFmtId="49" fontId="24" fillId="0" borderId="0" xfId="0" applyNumberFormat="1" applyFont="1" applyAlignment="1">
      <alignment vertical="center"/>
    </xf>
    <xf numFmtId="2" fontId="24" fillId="0" borderId="0" xfId="21" applyNumberFormat="1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1" xfId="17" applyFont="1" applyFill="1" applyBorder="1" applyAlignment="1">
      <alignment vertical="center"/>
    </xf>
    <xf numFmtId="41" fontId="6" fillId="0" borderId="32" xfId="17" applyFont="1" applyBorder="1" applyAlignment="1">
      <alignment vertical="center"/>
    </xf>
    <xf numFmtId="41" fontId="6" fillId="0" borderId="20" xfId="17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6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12" fillId="0" borderId="0" xfId="17" applyFont="1" applyBorder="1" applyAlignment="1">
      <alignment vertical="center"/>
    </xf>
    <xf numFmtId="41" fontId="0" fillId="0" borderId="0" xfId="17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43" fontId="6" fillId="0" borderId="0" xfId="0" applyNumberFormat="1" applyFont="1" applyAlignment="1">
      <alignment vertical="center"/>
    </xf>
    <xf numFmtId="41" fontId="6" fillId="0" borderId="0" xfId="22" applyNumberFormat="1" applyFont="1" applyAlignment="1">
      <alignment vertical="center"/>
      <protection/>
    </xf>
    <xf numFmtId="41" fontId="26" fillId="0" borderId="0" xfId="17" applyFont="1" applyFill="1" applyBorder="1" applyAlignment="1">
      <alignment horizontal="right" vertical="center"/>
    </xf>
    <xf numFmtId="41" fontId="6" fillId="0" borderId="4" xfId="17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13" fontId="18" fillId="0" borderId="0" xfId="17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215" fontId="18" fillId="0" borderId="0" xfId="17" applyNumberFormat="1" applyFont="1" applyBorder="1" applyAlignment="1">
      <alignment horizontal="right"/>
    </xf>
    <xf numFmtId="41" fontId="18" fillId="0" borderId="0" xfId="17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78" fontId="6" fillId="0" borderId="0" xfId="17" applyNumberFormat="1" applyFont="1" applyBorder="1" applyAlignment="1">
      <alignment horizontal="right" vertical="center"/>
    </xf>
    <xf numFmtId="203" fontId="6" fillId="0" borderId="0" xfId="17" applyNumberFormat="1" applyFont="1" applyBorder="1" applyAlignment="1">
      <alignment vertical="center"/>
    </xf>
    <xf numFmtId="203" fontId="6" fillId="0" borderId="0" xfId="17" applyNumberFormat="1" applyFont="1" applyAlignment="1">
      <alignment vertical="center"/>
    </xf>
    <xf numFmtId="203" fontId="6" fillId="0" borderId="6" xfId="17" applyNumberFormat="1" applyFont="1" applyBorder="1" applyAlignment="1">
      <alignment vertical="center"/>
    </xf>
    <xf numFmtId="41" fontId="18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7" fillId="0" borderId="8" xfId="17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41" fontId="7" fillId="0" borderId="0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8" fillId="0" borderId="13" xfId="17" applyNumberFormat="1" applyFont="1" applyBorder="1" applyAlignment="1">
      <alignment horizontal="center" vertical="center"/>
    </xf>
    <xf numFmtId="41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178" fontId="6" fillId="0" borderId="0" xfId="17" applyNumberFormat="1" applyFont="1" applyFill="1" applyAlignment="1" applyProtection="1">
      <alignment vertical="center"/>
      <protection locked="0"/>
    </xf>
    <xf numFmtId="41" fontId="6" fillId="0" borderId="0" xfId="17" applyFont="1" applyFill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203" fontId="6" fillId="0" borderId="0" xfId="17" applyNumberFormat="1" applyFont="1" applyBorder="1" applyAlignment="1" applyProtection="1">
      <alignment vertical="center"/>
      <protection locked="0"/>
    </xf>
    <xf numFmtId="41" fontId="0" fillId="0" borderId="0" xfId="0" applyNumberFormat="1" applyAlignment="1">
      <alignment/>
    </xf>
    <xf numFmtId="41" fontId="8" fillId="0" borderId="31" xfId="17" applyFont="1" applyBorder="1" applyAlignment="1">
      <alignment horizontal="center"/>
    </xf>
    <xf numFmtId="41" fontId="8" fillId="0" borderId="5" xfId="17" applyFont="1" applyBorder="1" applyAlignment="1">
      <alignment horizontal="center" vertical="top"/>
    </xf>
    <xf numFmtId="41" fontId="6" fillId="0" borderId="4" xfId="17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43" fontId="6" fillId="0" borderId="8" xfId="17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Continuous" vertical="center"/>
    </xf>
    <xf numFmtId="41" fontId="18" fillId="0" borderId="0" xfId="17" applyFont="1" applyBorder="1" applyAlignment="1">
      <alignment/>
    </xf>
    <xf numFmtId="41" fontId="8" fillId="0" borderId="14" xfId="17" applyFont="1" applyBorder="1" applyAlignment="1">
      <alignment horizontal="center" vertical="center"/>
    </xf>
    <xf numFmtId="41" fontId="8" fillId="0" borderId="18" xfId="17" applyFont="1" applyBorder="1" applyAlignment="1">
      <alignment horizontal="center" vertical="center"/>
    </xf>
    <xf numFmtId="178" fontId="18" fillId="0" borderId="0" xfId="17" applyNumberFormat="1" applyFont="1" applyBorder="1" applyAlignment="1">
      <alignment/>
    </xf>
    <xf numFmtId="178" fontId="8" fillId="0" borderId="14" xfId="17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1" fontId="34" fillId="0" borderId="0" xfId="17" applyFont="1" applyAlignment="1">
      <alignment vertical="center"/>
    </xf>
    <xf numFmtId="178" fontId="34" fillId="0" borderId="0" xfId="1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41" fontId="34" fillId="0" borderId="0" xfId="17" applyFont="1" applyBorder="1" applyAlignment="1">
      <alignment vertical="center"/>
    </xf>
    <xf numFmtId="178" fontId="34" fillId="0" borderId="0" xfId="17" applyNumberFormat="1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41" fontId="34" fillId="0" borderId="6" xfId="17" applyFont="1" applyBorder="1" applyAlignment="1">
      <alignment vertical="center"/>
    </xf>
    <xf numFmtId="178" fontId="34" fillId="0" borderId="6" xfId="17" applyNumberFormat="1" applyFont="1" applyBorder="1" applyAlignment="1">
      <alignment vertical="center"/>
    </xf>
    <xf numFmtId="41" fontId="7" fillId="0" borderId="18" xfId="17" applyFont="1" applyBorder="1" applyAlignment="1">
      <alignment vertical="center"/>
    </xf>
    <xf numFmtId="41" fontId="7" fillId="0" borderId="30" xfId="17" applyFont="1" applyBorder="1" applyAlignment="1">
      <alignment vertical="center"/>
    </xf>
    <xf numFmtId="0" fontId="8" fillId="0" borderId="10" xfId="22" applyFont="1" applyFill="1" applyBorder="1" applyAlignment="1" applyProtection="1">
      <alignment horizontal="center" vertical="center"/>
      <protection locked="0"/>
    </xf>
    <xf numFmtId="0" fontId="8" fillId="0" borderId="4" xfId="22" applyFont="1" applyFill="1" applyBorder="1" applyAlignment="1" applyProtection="1">
      <alignment horizontal="center" vertical="center"/>
      <protection locked="0"/>
    </xf>
    <xf numFmtId="0" fontId="8" fillId="0" borderId="5" xfId="22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top"/>
    </xf>
    <xf numFmtId="41" fontId="6" fillId="0" borderId="11" xfId="17" applyFont="1" applyBorder="1" applyAlignment="1" applyProtection="1">
      <alignment vertical="center"/>
      <protection locked="0"/>
    </xf>
    <xf numFmtId="0" fontId="6" fillId="0" borderId="7" xfId="22" applyFont="1" applyBorder="1" applyAlignment="1">
      <alignment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6" fillId="0" borderId="8" xfId="22" applyFont="1" applyBorder="1" applyAlignment="1">
      <alignment vertical="center"/>
      <protection/>
    </xf>
    <xf numFmtId="41" fontId="7" fillId="0" borderId="0" xfId="17" applyFont="1" applyFill="1" applyBorder="1" applyAlignment="1">
      <alignment horizontal="right" vertical="center" wrapText="1"/>
    </xf>
    <xf numFmtId="215" fontId="7" fillId="0" borderId="0" xfId="17" applyNumberFormat="1" applyFont="1" applyFill="1" applyBorder="1" applyAlignment="1">
      <alignment horizontal="right" vertical="center" wrapText="1"/>
    </xf>
    <xf numFmtId="41" fontId="6" fillId="0" borderId="0" xfId="17" applyFont="1" applyFill="1" applyBorder="1" applyAlignment="1">
      <alignment horizontal="right" vertical="center" wrapText="1"/>
    </xf>
    <xf numFmtId="215" fontId="6" fillId="0" borderId="0" xfId="17" applyNumberFormat="1" applyFont="1" applyBorder="1" applyAlignment="1">
      <alignment horizontal="right" vertical="center"/>
    </xf>
    <xf numFmtId="215" fontId="6" fillId="0" borderId="0" xfId="17" applyNumberFormat="1" applyFont="1" applyFill="1" applyBorder="1" applyAlignment="1">
      <alignment horizontal="right" vertical="center" wrapText="1"/>
    </xf>
    <xf numFmtId="215" fontId="6" fillId="0" borderId="6" xfId="17" applyNumberFormat="1" applyFont="1" applyFill="1" applyBorder="1" applyAlignment="1">
      <alignment horizontal="right" vertical="center" wrapText="1"/>
    </xf>
    <xf numFmtId="41" fontId="6" fillId="0" borderId="6" xfId="17" applyFont="1" applyFill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1" fontId="6" fillId="0" borderId="0" xfId="17" applyFont="1" applyAlignment="1" applyProtection="1">
      <alignment vertical="center"/>
      <protection locked="0"/>
    </xf>
    <xf numFmtId="178" fontId="6" fillId="0" borderId="0" xfId="17" applyNumberFormat="1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/>
    </xf>
    <xf numFmtId="178" fontId="8" fillId="0" borderId="12" xfId="17" applyNumberFormat="1" applyFont="1" applyBorder="1" applyAlignment="1">
      <alignment horizontal="center"/>
    </xf>
    <xf numFmtId="178" fontId="8" fillId="0" borderId="13" xfId="17" applyNumberFormat="1" applyFont="1" applyBorder="1" applyAlignment="1">
      <alignment horizontal="center" vertical="top"/>
    </xf>
    <xf numFmtId="178" fontId="7" fillId="0" borderId="0" xfId="17" applyNumberFormat="1" applyFont="1" applyBorder="1" applyAlignment="1" applyProtection="1">
      <alignment horizontal="right" vertical="center"/>
      <protection locked="0"/>
    </xf>
    <xf numFmtId="178" fontId="6" fillId="0" borderId="0" xfId="17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98" fontId="6" fillId="0" borderId="0" xfId="17" applyNumberFormat="1" applyFont="1" applyFill="1" applyBorder="1" applyAlignment="1">
      <alignment vertical="center"/>
    </xf>
    <xf numFmtId="198" fontId="7" fillId="0" borderId="0" xfId="0" applyNumberFormat="1" applyFont="1" applyBorder="1" applyAlignment="1">
      <alignment vertical="center"/>
    </xf>
    <xf numFmtId="198" fontId="6" fillId="0" borderId="8" xfId="0" applyNumberFormat="1" applyFont="1" applyBorder="1" applyAlignment="1">
      <alignment vertical="center"/>
    </xf>
    <xf numFmtId="198" fontId="6" fillId="0" borderId="1" xfId="0" applyNumberFormat="1" applyFont="1" applyBorder="1" applyAlignment="1">
      <alignment vertical="center"/>
    </xf>
    <xf numFmtId="41" fontId="12" fillId="0" borderId="0" xfId="17" applyFont="1" applyAlignment="1">
      <alignment/>
    </xf>
    <xf numFmtId="178" fontId="6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42" fillId="4" borderId="0" xfId="0" applyFont="1" applyFill="1" applyAlignment="1">
      <alignment horizontal="center" vertical="center"/>
    </xf>
    <xf numFmtId="41" fontId="6" fillId="0" borderId="20" xfId="17" applyFont="1" applyFill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43" fillId="0" borderId="0" xfId="0" applyFont="1" applyFill="1" applyAlignment="1">
      <alignment/>
    </xf>
    <xf numFmtId="41" fontId="43" fillId="0" borderId="0" xfId="17" applyFont="1" applyFill="1" applyAlignment="1">
      <alignment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1" fontId="45" fillId="0" borderId="0" xfId="17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178" fontId="0" fillId="0" borderId="0" xfId="17" applyNumberFormat="1" applyFont="1" applyBorder="1" applyAlignment="1">
      <alignment horizontal="center"/>
    </xf>
    <xf numFmtId="41" fontId="12" fillId="0" borderId="0" xfId="17" applyFont="1" applyAlignment="1">
      <alignment vertical="center"/>
    </xf>
    <xf numFmtId="41" fontId="6" fillId="0" borderId="0" xfId="17" applyFont="1" applyAlignment="1">
      <alignment/>
    </xf>
    <xf numFmtId="178" fontId="12" fillId="0" borderId="0" xfId="17" applyNumberFormat="1" applyFont="1" applyAlignment="1">
      <alignment vertical="center"/>
    </xf>
    <xf numFmtId="191" fontId="6" fillId="0" borderId="0" xfId="15" applyNumberFormat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0" xfId="17" applyNumberFormat="1" applyFont="1" applyBorder="1" applyAlignment="1">
      <alignment vertical="center"/>
    </xf>
    <xf numFmtId="203" fontId="7" fillId="0" borderId="0" xfId="17" applyNumberFormat="1" applyFont="1" applyBorder="1" applyAlignment="1">
      <alignment vertical="center"/>
    </xf>
    <xf numFmtId="215" fontId="6" fillId="0" borderId="11" xfId="17" applyNumberFormat="1" applyFont="1" applyBorder="1" applyAlignment="1">
      <alignment horizontal="right" vertical="center"/>
    </xf>
    <xf numFmtId="43" fontId="12" fillId="0" borderId="0" xfId="0" applyNumberFormat="1" applyFont="1" applyAlignment="1">
      <alignment/>
    </xf>
    <xf numFmtId="43" fontId="12" fillId="0" borderId="0" xfId="0" applyNumberFormat="1" applyFont="1" applyAlignment="1">
      <alignment vertical="center"/>
    </xf>
    <xf numFmtId="179" fontId="6" fillId="0" borderId="0" xfId="17" applyNumberFormat="1" applyFont="1" applyFill="1" applyAlignment="1" applyProtection="1">
      <alignment vertical="center"/>
      <protection locked="0"/>
    </xf>
    <xf numFmtId="0" fontId="28" fillId="0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203" fontId="6" fillId="0" borderId="0" xfId="0" applyNumberFormat="1" applyFont="1" applyAlignment="1">
      <alignment vertical="center"/>
    </xf>
    <xf numFmtId="0" fontId="8" fillId="0" borderId="31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 vertical="top"/>
    </xf>
    <xf numFmtId="178" fontId="0" fillId="0" borderId="0" xfId="17" applyNumberFormat="1" applyAlignment="1">
      <alignment/>
    </xf>
    <xf numFmtId="203" fontId="7" fillId="0" borderId="0" xfId="17" applyNumberFormat="1" applyFont="1" applyBorder="1" applyAlignment="1" applyProtection="1">
      <alignment vertical="center"/>
      <protection locked="0"/>
    </xf>
    <xf numFmtId="203" fontId="7" fillId="0" borderId="8" xfId="0" applyNumberFormat="1" applyFont="1" applyBorder="1" applyAlignment="1" applyProtection="1">
      <alignment vertical="center"/>
      <protection locked="0"/>
    </xf>
    <xf numFmtId="203" fontId="7" fillId="0" borderId="8" xfId="17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1" xfId="17" applyNumberFormat="1" applyFont="1" applyBorder="1" applyAlignment="1" applyProtection="1">
      <alignment vertical="center"/>
      <protection locked="0"/>
    </xf>
    <xf numFmtId="203" fontId="7" fillId="0" borderId="1" xfId="0" applyNumberFormat="1" applyFont="1" applyBorder="1" applyAlignment="1" applyProtection="1">
      <alignment vertical="center"/>
      <protection locked="0"/>
    </xf>
    <xf numFmtId="203" fontId="6" fillId="0" borderId="8" xfId="0" applyNumberFormat="1" applyFont="1" applyBorder="1" applyAlignment="1" applyProtection="1">
      <alignment vertical="center"/>
      <protection locked="0"/>
    </xf>
    <xf numFmtId="203" fontId="6" fillId="0" borderId="0" xfId="0" applyNumberFormat="1" applyFont="1" applyBorder="1" applyAlignment="1" applyProtection="1">
      <alignment vertical="center"/>
      <protection locked="0"/>
    </xf>
    <xf numFmtId="203" fontId="6" fillId="0" borderId="1" xfId="17" applyNumberFormat="1" applyFont="1" applyBorder="1" applyAlignment="1" applyProtection="1">
      <alignment vertical="center"/>
      <protection locked="0"/>
    </xf>
    <xf numFmtId="203" fontId="6" fillId="0" borderId="8" xfId="17" applyNumberFormat="1" applyFont="1" applyBorder="1" applyAlignment="1" applyProtection="1">
      <alignment vertical="center"/>
      <protection locked="0"/>
    </xf>
    <xf numFmtId="203" fontId="6" fillId="0" borderId="6" xfId="0" applyNumberFormat="1" applyFont="1" applyBorder="1" applyAlignment="1" applyProtection="1">
      <alignment vertical="center"/>
      <protection locked="0"/>
    </xf>
    <xf numFmtId="203" fontId="7" fillId="0" borderId="10" xfId="17" applyNumberFormat="1" applyFont="1" applyBorder="1" applyAlignment="1" applyProtection="1">
      <alignment vertical="center"/>
      <protection locked="0"/>
    </xf>
    <xf numFmtId="203" fontId="6" fillId="0" borderId="0" xfId="17" applyNumberFormat="1" applyFont="1" applyBorder="1" applyAlignment="1" applyProtection="1">
      <alignment horizontal="right" vertical="center"/>
      <protection locked="0"/>
    </xf>
    <xf numFmtId="203" fontId="7" fillId="0" borderId="4" xfId="17" applyNumberFormat="1" applyFont="1" applyBorder="1" applyAlignment="1" applyProtection="1">
      <alignment vertical="center"/>
      <protection locked="0"/>
    </xf>
    <xf numFmtId="203" fontId="7" fillId="0" borderId="5" xfId="17" applyNumberFormat="1" applyFont="1" applyBorder="1" applyAlignment="1" applyProtection="1">
      <alignment vertical="center"/>
      <protection locked="0"/>
    </xf>
    <xf numFmtId="203" fontId="6" fillId="0" borderId="4" xfId="17" applyNumberFormat="1" applyFont="1" applyBorder="1" applyAlignment="1" applyProtection="1">
      <alignment vertical="center"/>
      <protection locked="0"/>
    </xf>
    <xf numFmtId="203" fontId="6" fillId="0" borderId="5" xfId="17" applyNumberFormat="1" applyFont="1" applyBorder="1" applyAlignment="1" applyProtection="1">
      <alignment vertical="center"/>
      <protection locked="0"/>
    </xf>
    <xf numFmtId="203" fontId="6" fillId="0" borderId="6" xfId="17" applyNumberFormat="1" applyFont="1" applyBorder="1" applyAlignment="1" applyProtection="1">
      <alignment vertical="center"/>
      <protection locked="0"/>
    </xf>
    <xf numFmtId="41" fontId="12" fillId="0" borderId="0" xfId="0" applyNumberFormat="1" applyFont="1" applyAlignment="1">
      <alignment/>
    </xf>
    <xf numFmtId="41" fontId="6" fillId="0" borderId="8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/>
    </xf>
    <xf numFmtId="43" fontId="6" fillId="0" borderId="0" xfId="22" applyNumberFormat="1" applyFont="1" applyAlignment="1">
      <alignment vertical="center"/>
      <protection/>
    </xf>
    <xf numFmtId="180" fontId="6" fillId="0" borderId="0" xfId="0" applyNumberFormat="1" applyFont="1" applyAlignment="1">
      <alignment vertical="center"/>
    </xf>
    <xf numFmtId="43" fontId="6" fillId="0" borderId="0" xfId="21" applyNumberFormat="1" applyFont="1" applyAlignment="1">
      <alignment vertical="center"/>
      <protection/>
    </xf>
    <xf numFmtId="0" fontId="10" fillId="0" borderId="0" xfId="0" applyFont="1" applyAlignment="1">
      <alignment vertical="center"/>
    </xf>
    <xf numFmtId="41" fontId="7" fillId="0" borderId="18" xfId="17" applyFont="1" applyBorder="1" applyAlignment="1">
      <alignment horizontal="right" vertical="center"/>
    </xf>
    <xf numFmtId="41" fontId="7" fillId="0" borderId="30" xfId="17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28" fillId="0" borderId="9" xfId="0" applyFont="1" applyBorder="1" applyAlignment="1">
      <alignment vertical="center" shrinkToFit="1"/>
    </xf>
    <xf numFmtId="0" fontId="48" fillId="0" borderId="0" xfId="0" applyFont="1" applyBorder="1" applyAlignment="1">
      <alignment vertical="center"/>
    </xf>
    <xf numFmtId="178" fontId="6" fillId="0" borderId="0" xfId="17" applyNumberFormat="1" applyFont="1" applyAlignment="1">
      <alignment/>
    </xf>
    <xf numFmtId="41" fontId="6" fillId="0" borderId="0" xfId="0" applyNumberFormat="1" applyFont="1" applyFill="1" applyAlignment="1">
      <alignment vertical="center"/>
    </xf>
    <xf numFmtId="193" fontId="6" fillId="0" borderId="0" xfId="17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41" fontId="0" fillId="0" borderId="0" xfId="17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1" fontId="14" fillId="0" borderId="0" xfId="17" applyFont="1" applyAlignment="1">
      <alignment/>
    </xf>
    <xf numFmtId="0" fontId="28" fillId="0" borderId="29" xfId="0" applyFont="1" applyBorder="1" applyAlignment="1">
      <alignment vertical="center" shrinkToFit="1"/>
    </xf>
    <xf numFmtId="0" fontId="28" fillId="0" borderId="19" xfId="0" applyFont="1" applyBorder="1" applyAlignment="1">
      <alignment vertical="center" shrinkToFit="1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92" fontId="15" fillId="0" borderId="0" xfId="0" applyNumberFormat="1" applyFont="1" applyAlignment="1">
      <alignment vertical="center"/>
    </xf>
    <xf numFmtId="192" fontId="16" fillId="0" borderId="0" xfId="0" applyNumberFormat="1" applyFont="1" applyFill="1" applyAlignment="1">
      <alignment horizontal="right" vertical="center"/>
    </xf>
    <xf numFmtId="192" fontId="15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3" fontId="53" fillId="0" borderId="0" xfId="17" applyNumberFormat="1" applyFont="1" applyAlignment="1">
      <alignment vertical="center"/>
    </xf>
    <xf numFmtId="41" fontId="53" fillId="0" borderId="0" xfId="17" applyFont="1" applyAlignment="1">
      <alignment vertical="center"/>
    </xf>
    <xf numFmtId="0" fontId="34" fillId="0" borderId="9" xfId="0" applyFont="1" applyBorder="1" applyAlignment="1">
      <alignment horizontal="left" vertical="center"/>
    </xf>
    <xf numFmtId="41" fontId="34" fillId="0" borderId="0" xfId="17" applyFont="1" applyBorder="1" applyAlignment="1">
      <alignment horizontal="center" vertical="center"/>
    </xf>
    <xf numFmtId="41" fontId="34" fillId="0" borderId="0" xfId="17" applyFont="1" applyBorder="1" applyAlignment="1" applyProtection="1">
      <alignment horizontal="center" vertical="center"/>
      <protection locked="0"/>
    </xf>
    <xf numFmtId="41" fontId="54" fillId="0" borderId="0" xfId="17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1" fontId="54" fillId="0" borderId="0" xfId="17" applyFont="1" applyBorder="1" applyAlignment="1">
      <alignment vertical="center"/>
    </xf>
    <xf numFmtId="178" fontId="54" fillId="0" borderId="0" xfId="17" applyNumberFormat="1" applyFont="1" applyBorder="1" applyAlignment="1">
      <alignment vertical="center"/>
    </xf>
    <xf numFmtId="178" fontId="54" fillId="0" borderId="0" xfId="17" applyNumberFormat="1" applyFont="1" applyBorder="1" applyAlignment="1">
      <alignment horizontal="center" vertical="center"/>
    </xf>
    <xf numFmtId="178" fontId="34" fillId="0" borderId="0" xfId="17" applyNumberFormat="1" applyFont="1" applyBorder="1" applyAlignment="1">
      <alignment horizontal="center" vertical="center"/>
    </xf>
    <xf numFmtId="41" fontId="34" fillId="0" borderId="10" xfId="17" applyFont="1" applyBorder="1" applyAlignment="1">
      <alignment vertical="center"/>
    </xf>
    <xf numFmtId="41" fontId="34" fillId="0" borderId="8" xfId="17" applyFont="1" applyBorder="1" applyAlignment="1">
      <alignment vertical="center"/>
    </xf>
    <xf numFmtId="178" fontId="34" fillId="0" borderId="8" xfId="17" applyNumberFormat="1" applyFont="1" applyBorder="1" applyAlignment="1">
      <alignment vertical="center"/>
    </xf>
    <xf numFmtId="41" fontId="34" fillId="0" borderId="4" xfId="17" applyFont="1" applyBorder="1" applyAlignment="1">
      <alignment vertical="center"/>
    </xf>
    <xf numFmtId="41" fontId="34" fillId="0" borderId="11" xfId="17" applyFont="1" applyBorder="1" applyAlignment="1">
      <alignment vertical="center"/>
    </xf>
    <xf numFmtId="0" fontId="8" fillId="0" borderId="14" xfId="22" applyFont="1" applyFill="1" applyBorder="1" applyAlignment="1" applyProtection="1">
      <alignment horizontal="center" vertical="center"/>
      <protection locked="0"/>
    </xf>
    <xf numFmtId="0" fontId="8" fillId="0" borderId="33" xfId="22" applyFont="1" applyFill="1" applyBorder="1" applyAlignment="1" applyProtection="1">
      <alignment horizontal="center" vertical="center"/>
      <protection locked="0"/>
    </xf>
    <xf numFmtId="41" fontId="6" fillId="0" borderId="11" xfId="22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41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56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top"/>
      <protection locked="0"/>
    </xf>
    <xf numFmtId="41" fontId="8" fillId="0" borderId="23" xfId="17" applyFont="1" applyBorder="1" applyAlignment="1">
      <alignment horizontal="center" vertical="center"/>
    </xf>
    <xf numFmtId="178" fontId="7" fillId="0" borderId="8" xfId="17" applyNumberFormat="1" applyFont="1" applyBorder="1" applyAlignment="1">
      <alignment vertical="center"/>
    </xf>
    <xf numFmtId="178" fontId="7" fillId="0" borderId="8" xfId="17" applyNumberFormat="1" applyFont="1" applyFill="1" applyBorder="1" applyAlignment="1" applyProtection="1">
      <alignment vertical="center"/>
      <protection locked="0"/>
    </xf>
    <xf numFmtId="178" fontId="7" fillId="0" borderId="0" xfId="17" applyNumberFormat="1" applyFont="1" applyFill="1" applyBorder="1" applyAlignment="1" applyProtection="1">
      <alignment vertical="center"/>
      <protection locked="0"/>
    </xf>
    <xf numFmtId="178" fontId="7" fillId="0" borderId="1" xfId="17" applyNumberFormat="1" applyFont="1" applyFill="1" applyBorder="1" applyAlignment="1" applyProtection="1">
      <alignment vertical="center"/>
      <protection locked="0"/>
    </xf>
    <xf numFmtId="178" fontId="6" fillId="0" borderId="8" xfId="17" applyNumberFormat="1" applyFont="1" applyFill="1" applyBorder="1" applyAlignment="1" applyProtection="1">
      <alignment vertical="center"/>
      <protection locked="0"/>
    </xf>
    <xf numFmtId="178" fontId="6" fillId="0" borderId="1" xfId="17" applyNumberFormat="1" applyFont="1" applyFill="1" applyBorder="1" applyAlignment="1" applyProtection="1">
      <alignment vertical="center"/>
      <protection locked="0"/>
    </xf>
    <xf numFmtId="178" fontId="6" fillId="0" borderId="6" xfId="17" applyNumberFormat="1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Border="1" applyAlignment="1">
      <alignment vertical="center"/>
    </xf>
    <xf numFmtId="178" fontId="8" fillId="0" borderId="2" xfId="17" applyNumberFormat="1" applyFont="1" applyBorder="1" applyAlignment="1">
      <alignment horizontal="center"/>
    </xf>
    <xf numFmtId="178" fontId="8" fillId="0" borderId="3" xfId="17" applyNumberFormat="1" applyFont="1" applyBorder="1" applyAlignment="1">
      <alignment horizontal="center" vertical="top"/>
    </xf>
    <xf numFmtId="41" fontId="7" fillId="0" borderId="10" xfId="22" applyNumberFormat="1" applyFont="1" applyBorder="1" applyAlignment="1" applyProtection="1">
      <alignment vertical="center"/>
      <protection locked="0"/>
    </xf>
    <xf numFmtId="41" fontId="7" fillId="0" borderId="8" xfId="22" applyNumberFormat="1" applyFont="1" applyBorder="1" applyAlignment="1" applyProtection="1">
      <alignment vertical="center"/>
      <protection locked="0"/>
    </xf>
    <xf numFmtId="41" fontId="6" fillId="0" borderId="0" xfId="17" applyFont="1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9" fontId="43" fillId="0" borderId="0" xfId="0" applyNumberFormat="1" applyFont="1" applyFill="1" applyAlignment="1">
      <alignment/>
    </xf>
    <xf numFmtId="41" fontId="7" fillId="0" borderId="1" xfId="17" applyFont="1" applyBorder="1" applyAlignment="1" applyProtection="1">
      <alignment horizontal="right" vertical="center"/>
      <protection locked="0"/>
    </xf>
    <xf numFmtId="178" fontId="6" fillId="0" borderId="1" xfId="17" applyNumberFormat="1" applyFont="1" applyBorder="1" applyAlignment="1" applyProtection="1">
      <alignment horizontal="right" vertical="center"/>
      <protection locked="0"/>
    </xf>
    <xf numFmtId="41" fontId="6" fillId="0" borderId="4" xfId="17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horizontal="centerContinuous" vertic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top"/>
    </xf>
    <xf numFmtId="0" fontId="34" fillId="0" borderId="9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41" fontId="0" fillId="0" borderId="0" xfId="17" applyBorder="1" applyAlignment="1">
      <alignment vertical="center"/>
    </xf>
    <xf numFmtId="198" fontId="34" fillId="0" borderId="8" xfId="17" applyNumberFormat="1" applyFont="1" applyBorder="1" applyAlignment="1">
      <alignment vertical="center"/>
    </xf>
    <xf numFmtId="198" fontId="34" fillId="0" borderId="0" xfId="17" applyNumberFormat="1" applyFont="1" applyBorder="1" applyAlignment="1">
      <alignment vertical="center"/>
    </xf>
    <xf numFmtId="198" fontId="34" fillId="0" borderId="6" xfId="17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 wrapText="1"/>
    </xf>
    <xf numFmtId="0" fontId="8" fillId="0" borderId="31" xfId="0" applyNumberFormat="1" applyFont="1" applyBorder="1" applyAlignment="1">
      <alignment horizontal="center" wrapText="1"/>
    </xf>
    <xf numFmtId="41" fontId="18" fillId="0" borderId="0" xfId="17" applyFont="1" applyBorder="1" applyAlignment="1">
      <alignment vertical="center"/>
    </xf>
    <xf numFmtId="0" fontId="34" fillId="0" borderId="9" xfId="0" applyFont="1" applyBorder="1" applyAlignment="1">
      <alignment horizontal="left" vertical="center" shrinkToFit="1"/>
    </xf>
    <xf numFmtId="41" fontId="6" fillId="0" borderId="11" xfId="17" applyFont="1" applyBorder="1" applyAlignment="1" applyProtection="1">
      <alignment horizontal="right" vertical="center"/>
      <protection locked="0"/>
    </xf>
    <xf numFmtId="41" fontId="6" fillId="0" borderId="5" xfId="17" applyFont="1" applyBorder="1" applyAlignment="1" applyProtection="1">
      <alignment horizontal="right" vertical="center"/>
      <protection locked="0"/>
    </xf>
    <xf numFmtId="41" fontId="6" fillId="0" borderId="1" xfId="0" applyNumberFormat="1" applyFont="1" applyBorder="1" applyAlignment="1">
      <alignment horizontal="right" vertical="center"/>
    </xf>
    <xf numFmtId="201" fontId="6" fillId="0" borderId="1" xfId="17" applyNumberFormat="1" applyFont="1" applyBorder="1" applyAlignment="1">
      <alignment vertical="center"/>
    </xf>
    <xf numFmtId="204" fontId="6" fillId="0" borderId="0" xfId="21" applyNumberFormat="1" applyFont="1" applyAlignment="1">
      <alignment vertical="center"/>
      <protection/>
    </xf>
    <xf numFmtId="204" fontId="6" fillId="0" borderId="0" xfId="17" applyNumberFormat="1" applyFont="1" applyAlignment="1">
      <alignment vertical="center"/>
    </xf>
    <xf numFmtId="204" fontId="8" fillId="0" borderId="13" xfId="17" applyNumberFormat="1" applyFont="1" applyBorder="1" applyAlignment="1">
      <alignment horizontal="center" vertical="center"/>
    </xf>
    <xf numFmtId="204" fontId="6" fillId="0" borderId="30" xfId="17" applyNumberFormat="1" applyFont="1" applyBorder="1" applyAlignment="1" applyProtection="1">
      <alignment vertical="center"/>
      <protection locked="0"/>
    </xf>
    <xf numFmtId="204" fontId="6" fillId="0" borderId="0" xfId="17" applyNumberFormat="1" applyFont="1" applyBorder="1" applyAlignment="1" applyProtection="1">
      <alignment vertical="center"/>
      <protection locked="0"/>
    </xf>
    <xf numFmtId="204" fontId="6" fillId="0" borderId="6" xfId="17" applyNumberFormat="1" applyFont="1" applyBorder="1" applyAlignment="1" applyProtection="1">
      <alignment vertical="center"/>
      <protection locked="0"/>
    </xf>
    <xf numFmtId="41" fontId="7" fillId="0" borderId="8" xfId="17" applyFont="1" applyBorder="1" applyAlignment="1">
      <alignment horizontal="right" vertical="center"/>
    </xf>
    <xf numFmtId="41" fontId="6" fillId="0" borderId="1" xfId="17" applyFont="1" applyBorder="1" applyAlignment="1">
      <alignment horizontal="right" vertical="center"/>
    </xf>
    <xf numFmtId="41" fontId="6" fillId="0" borderId="6" xfId="17" applyFont="1" applyBorder="1" applyAlignment="1">
      <alignment horizontal="right" vertical="center"/>
    </xf>
    <xf numFmtId="178" fontId="6" fillId="0" borderId="0" xfId="17" applyNumberFormat="1" applyFont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78" fontId="7" fillId="0" borderId="8" xfId="17" applyNumberFormat="1" applyFont="1" applyBorder="1" applyAlignment="1" applyProtection="1">
      <alignment horizontal="right" vertical="center"/>
      <protection locked="0"/>
    </xf>
    <xf numFmtId="204" fontId="7" fillId="0" borderId="0" xfId="17" applyNumberFormat="1" applyFont="1" applyBorder="1" applyAlignment="1" applyProtection="1">
      <alignment horizontal="right" vertical="center"/>
      <protection locked="0"/>
    </xf>
    <xf numFmtId="204" fontId="6" fillId="0" borderId="0" xfId="17" applyNumberFormat="1" applyFont="1" applyBorder="1" applyAlignment="1" applyProtection="1">
      <alignment horizontal="right" vertical="center"/>
      <protection locked="0"/>
    </xf>
    <xf numFmtId="204" fontId="6" fillId="0" borderId="8" xfId="17" applyNumberFormat="1" applyFont="1" applyBorder="1" applyAlignment="1" applyProtection="1">
      <alignment vertical="center"/>
      <protection locked="0"/>
    </xf>
    <xf numFmtId="204" fontId="6" fillId="0" borderId="1" xfId="17" applyNumberFormat="1" applyFont="1" applyBorder="1" applyAlignment="1" applyProtection="1">
      <alignment horizontal="right" vertical="center"/>
      <protection locked="0"/>
    </xf>
    <xf numFmtId="204" fontId="6" fillId="0" borderId="6" xfId="17" applyNumberFormat="1" applyFont="1" applyBorder="1" applyAlignment="1" applyProtection="1">
      <alignment horizontal="right" vertical="center"/>
      <protection locked="0"/>
    </xf>
    <xf numFmtId="182" fontId="6" fillId="0" borderId="20" xfId="17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41" fontId="8" fillId="0" borderId="14" xfId="17" applyFont="1" applyFill="1" applyBorder="1" applyAlignment="1">
      <alignment horizontal="center" vertical="center" wrapText="1"/>
    </xf>
    <xf numFmtId="49" fontId="8" fillId="0" borderId="14" xfId="17" applyNumberFormat="1" applyFont="1" applyFill="1" applyBorder="1" applyAlignment="1">
      <alignment horizontal="center" vertical="center" wrapText="1"/>
    </xf>
    <xf numFmtId="41" fontId="8" fillId="0" borderId="18" xfId="17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 quotePrefix="1">
      <alignment horizontal="center" vertical="center"/>
    </xf>
    <xf numFmtId="0" fontId="54" fillId="0" borderId="29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5" fillId="0" borderId="8" xfId="0" applyFont="1" applyBorder="1" applyAlignment="1">
      <alignment vertical="center"/>
    </xf>
    <xf numFmtId="0" fontId="55" fillId="0" borderId="29" xfId="0" applyFont="1" applyBorder="1" applyAlignment="1">
      <alignment horizontal="center" vertical="center"/>
    </xf>
    <xf numFmtId="204" fontId="7" fillId="0" borderId="8" xfId="0" applyNumberFormat="1" applyFont="1" applyBorder="1" applyAlignment="1" applyProtection="1">
      <alignment vertical="center"/>
      <protection locked="0"/>
    </xf>
    <xf numFmtId="204" fontId="7" fillId="0" borderId="0" xfId="17" applyNumberFormat="1" applyFont="1" applyBorder="1" applyAlignment="1" applyProtection="1">
      <alignment vertical="center"/>
      <protection locked="0"/>
    </xf>
    <xf numFmtId="204" fontId="7" fillId="0" borderId="1" xfId="17" applyNumberFormat="1" applyFont="1" applyBorder="1" applyAlignment="1" applyProtection="1">
      <alignment vertical="center"/>
      <protection locked="0"/>
    </xf>
    <xf numFmtId="204" fontId="6" fillId="0" borderId="1" xfId="17" applyNumberFormat="1" applyFont="1" applyBorder="1" applyAlignment="1" applyProtection="1">
      <alignment vertical="center"/>
      <protection locked="0"/>
    </xf>
    <xf numFmtId="204" fontId="6" fillId="0" borderId="0" xfId="17" applyNumberFormat="1" applyFont="1" applyBorder="1" applyAlignment="1">
      <alignment vertical="center"/>
    </xf>
    <xf numFmtId="204" fontId="6" fillId="0" borderId="6" xfId="17" applyNumberFormat="1" applyFont="1" applyBorder="1" applyAlignment="1">
      <alignment vertical="center"/>
    </xf>
    <xf numFmtId="9" fontId="6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 quotePrefix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center"/>
    </xf>
    <xf numFmtId="178" fontId="0" fillId="0" borderId="0" xfId="17" applyNumberFormat="1" applyAlignment="1">
      <alignment/>
    </xf>
    <xf numFmtId="0" fontId="7" fillId="0" borderId="19" xfId="0" applyFont="1" applyFill="1" applyBorder="1" applyAlignment="1">
      <alignment horizontal="center" vertical="center"/>
    </xf>
    <xf numFmtId="41" fontId="7" fillId="0" borderId="6" xfId="17" applyFont="1" applyFill="1" applyBorder="1" applyAlignment="1">
      <alignment vertical="center"/>
    </xf>
    <xf numFmtId="41" fontId="7" fillId="0" borderId="6" xfId="17" applyFont="1" applyFill="1" applyBorder="1" applyAlignment="1" quotePrefix="1">
      <alignment horizontal="right" vertical="center"/>
    </xf>
    <xf numFmtId="9" fontId="6" fillId="0" borderId="19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9" fontId="7" fillId="0" borderId="9" xfId="23" applyNumberFormat="1" applyFont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6" fillId="0" borderId="8" xfId="23" applyNumberFormat="1" applyFont="1" applyBorder="1" applyAlignment="1">
      <alignment horizontal="center" vertical="center"/>
      <protection/>
    </xf>
    <xf numFmtId="49" fontId="6" fillId="0" borderId="29" xfId="23" applyNumberFormat="1" applyFont="1" applyBorder="1" applyAlignment="1">
      <alignment horizontal="center" vertical="center"/>
      <protection/>
    </xf>
    <xf numFmtId="49" fontId="7" fillId="0" borderId="0" xfId="23" applyNumberFormat="1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distributed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distributed" vertical="center" wrapText="1"/>
      <protection locked="0"/>
    </xf>
    <xf numFmtId="0" fontId="6" fillId="0" borderId="14" xfId="0" applyFont="1" applyBorder="1" applyAlignment="1">
      <alignment horizontal="distributed" vertical="center" wrapText="1"/>
    </xf>
    <xf numFmtId="0" fontId="8" fillId="0" borderId="3" xfId="0" applyFont="1" applyBorder="1" applyAlignment="1" applyProtection="1">
      <alignment horizontal="center" vertical="center" textRotation="255"/>
      <protection locked="0"/>
    </xf>
    <xf numFmtId="0" fontId="6" fillId="0" borderId="23" xfId="0" applyFont="1" applyBorder="1" applyAlignment="1" applyProtection="1">
      <alignment horizontal="center" vertical="center" textRotation="255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1" fontId="8" fillId="0" borderId="12" xfId="17" applyFont="1" applyBorder="1" applyAlignment="1">
      <alignment horizontal="center" vertical="center" wrapText="1"/>
    </xf>
    <xf numFmtId="41" fontId="8" fillId="0" borderId="13" xfId="17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41" fontId="8" fillId="0" borderId="27" xfId="17" applyFont="1" applyFill="1" applyBorder="1" applyAlignment="1">
      <alignment horizontal="center" vertical="center" wrapText="1"/>
    </xf>
    <xf numFmtId="41" fontId="8" fillId="0" borderId="14" xfId="17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27" xfId="17" applyNumberFormat="1" applyFont="1" applyFill="1" applyBorder="1" applyAlignment="1">
      <alignment horizontal="center" vertical="center" wrapText="1"/>
    </xf>
    <xf numFmtId="49" fontId="8" fillId="0" borderId="24" xfId="17" applyNumberFormat="1" applyFont="1" applyFill="1" applyBorder="1" applyAlignment="1">
      <alignment horizontal="center" vertical="center" wrapText="1"/>
    </xf>
    <xf numFmtId="49" fontId="8" fillId="0" borderId="14" xfId="17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0" fontId="8" fillId="0" borderId="3" xfId="0" applyNumberFormat="1" applyFont="1" applyBorder="1" applyAlignment="1" applyProtection="1">
      <alignment horizontal="center" vertical="center" textRotation="255"/>
      <protection locked="0"/>
    </xf>
    <xf numFmtId="0" fontId="8" fillId="0" borderId="23" xfId="0" applyNumberFormat="1" applyFont="1" applyBorder="1" applyAlignment="1" applyProtection="1">
      <alignment horizontal="center" vertical="center" textRotation="255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 wrapText="1"/>
      <protection locked="0"/>
    </xf>
    <xf numFmtId="0" fontId="6" fillId="0" borderId="14" xfId="0" applyNumberFormat="1" applyFont="1" applyBorder="1" applyAlignment="1">
      <alignment horizontal="distributed" vertical="center" wrapText="1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8" fontId="8" fillId="0" borderId="24" xfId="17" applyNumberFormat="1" applyFont="1" applyBorder="1" applyAlignment="1">
      <alignment horizontal="center" vertical="center"/>
    </xf>
    <xf numFmtId="178" fontId="8" fillId="0" borderId="28" xfId="17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204" fontId="8" fillId="0" borderId="24" xfId="17" applyNumberFormat="1" applyFont="1" applyBorder="1" applyAlignment="1">
      <alignment horizontal="center" vertical="center"/>
    </xf>
    <xf numFmtId="204" fontId="8" fillId="0" borderId="28" xfId="17" applyNumberFormat="1" applyFont="1" applyBorder="1" applyAlignment="1">
      <alignment horizontal="center" vertical="center"/>
    </xf>
    <xf numFmtId="41" fontId="8" fillId="0" borderId="27" xfId="17" applyFont="1" applyBorder="1" applyAlignment="1">
      <alignment horizontal="center" vertical="center"/>
    </xf>
    <xf numFmtId="41" fontId="8" fillId="0" borderId="24" xfId="17" applyFont="1" applyBorder="1" applyAlignment="1">
      <alignment horizontal="center" vertical="center"/>
    </xf>
    <xf numFmtId="41" fontId="8" fillId="0" borderId="28" xfId="17" applyFont="1" applyBorder="1" applyAlignment="1">
      <alignment horizontal="center" vertical="center"/>
    </xf>
    <xf numFmtId="0" fontId="6" fillId="0" borderId="23" xfId="22" applyFont="1" applyFill="1" applyBorder="1" applyAlignment="1" applyProtection="1">
      <alignment horizontal="center" vertical="center"/>
      <protection locked="0"/>
    </xf>
    <xf numFmtId="0" fontId="6" fillId="0" borderId="29" xfId="22" applyFont="1" applyFill="1" applyBorder="1" applyAlignment="1" applyProtection="1">
      <alignment horizontal="center" vertical="center"/>
      <protection locked="0"/>
    </xf>
    <xf numFmtId="0" fontId="6" fillId="0" borderId="3" xfId="22" applyFont="1" applyFill="1" applyBorder="1" applyAlignment="1" applyProtection="1">
      <alignment horizontal="center" vertical="center"/>
      <protection locked="0"/>
    </xf>
    <xf numFmtId="0" fontId="6" fillId="0" borderId="26" xfId="22" applyFont="1" applyFill="1" applyBorder="1" applyAlignment="1" applyProtection="1">
      <alignment horizontal="center" vertical="center"/>
      <protection locked="0"/>
    </xf>
    <xf numFmtId="178" fontId="8" fillId="0" borderId="27" xfId="17" applyNumberFormat="1" applyFont="1" applyBorder="1" applyAlignment="1">
      <alignment horizontal="center" vertical="center"/>
    </xf>
    <xf numFmtId="0" fontId="8" fillId="0" borderId="23" xfId="22" applyFont="1" applyFill="1" applyBorder="1" applyAlignment="1" applyProtection="1">
      <alignment horizontal="center" vertical="center"/>
      <protection locked="0"/>
    </xf>
    <xf numFmtId="0" fontId="8" fillId="0" borderId="12" xfId="22" applyFont="1" applyBorder="1" applyAlignment="1" applyProtection="1">
      <alignment horizontal="center" vertical="center"/>
      <protection locked="0"/>
    </xf>
    <xf numFmtId="0" fontId="6" fillId="0" borderId="13" xfId="22" applyFont="1" applyBorder="1" applyAlignment="1" applyProtection="1">
      <alignment horizontal="center" vertical="center"/>
      <protection locked="0"/>
    </xf>
    <xf numFmtId="0" fontId="6" fillId="0" borderId="29" xfId="22" applyFont="1" applyBorder="1" applyAlignment="1" applyProtection="1">
      <alignment horizontal="center" vertical="center"/>
      <protection locked="0"/>
    </xf>
    <xf numFmtId="0" fontId="6" fillId="0" borderId="9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8" fillId="0" borderId="16" xfId="22" applyFont="1" applyFill="1" applyBorder="1" applyAlignment="1" applyProtection="1">
      <alignment horizontal="center" vertical="center"/>
      <protection locked="0"/>
    </xf>
    <xf numFmtId="0" fontId="6" fillId="0" borderId="15" xfId="22" applyFont="1" applyFill="1" applyBorder="1" applyAlignment="1" applyProtection="1">
      <alignment horizontal="center" vertical="center"/>
      <protection locked="0"/>
    </xf>
    <xf numFmtId="0" fontId="6" fillId="0" borderId="13" xfId="22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5" xfId="22" applyFont="1" applyFill="1" applyBorder="1" applyAlignment="1" applyProtection="1">
      <alignment horizontal="center" vertical="center"/>
      <protection locked="0"/>
    </xf>
    <xf numFmtId="0" fontId="8" fillId="0" borderId="13" xfId="22" applyFont="1" applyFill="1" applyBorder="1" applyAlignment="1" applyProtection="1">
      <alignment horizontal="center" vertical="center"/>
      <protection locked="0"/>
    </xf>
    <xf numFmtId="0" fontId="8" fillId="0" borderId="17" xfId="22" applyFont="1" applyFill="1" applyBorder="1" applyAlignment="1" applyProtection="1">
      <alignment horizontal="center" vertical="center"/>
      <protection locked="0"/>
    </xf>
    <xf numFmtId="0" fontId="8" fillId="0" borderId="0" xfId="22" applyFont="1" applyFill="1" applyBorder="1" applyAlignment="1" applyProtection="1">
      <alignment horizontal="center" vertical="center"/>
      <protection locked="0"/>
    </xf>
    <xf numFmtId="0" fontId="6" fillId="0" borderId="0" xfId="22" applyFont="1" applyFill="1" applyBorder="1" applyAlignment="1" applyProtection="1">
      <alignment horizontal="center" vertical="center"/>
      <protection locked="0"/>
    </xf>
    <xf numFmtId="0" fontId="6" fillId="0" borderId="1" xfId="22" applyFont="1" applyFill="1" applyBorder="1" applyAlignment="1" applyProtection="1">
      <alignment horizontal="center" vertical="center"/>
      <protection locked="0"/>
    </xf>
    <xf numFmtId="0" fontId="8" fillId="0" borderId="18" xfId="22" applyFont="1" applyFill="1" applyBorder="1" applyAlignment="1" applyProtection="1">
      <alignment horizontal="center" vertical="center"/>
      <protection locked="0"/>
    </xf>
    <xf numFmtId="178" fontId="8" fillId="0" borderId="12" xfId="17" applyNumberFormat="1" applyFont="1" applyBorder="1" applyAlignment="1">
      <alignment horizontal="center" vertical="center" wrapText="1"/>
    </xf>
    <xf numFmtId="178" fontId="8" fillId="0" borderId="13" xfId="17" applyNumberFormat="1" applyFont="1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8" fillId="0" borderId="10" xfId="22" applyFont="1" applyFill="1" applyBorder="1" applyAlignment="1" applyProtection="1">
      <alignment horizontal="center" vertical="center"/>
      <protection locked="0"/>
    </xf>
    <xf numFmtId="0" fontId="6" fillId="0" borderId="8" xfId="22" applyFont="1" applyFill="1" applyBorder="1" applyAlignment="1" applyProtection="1">
      <alignment horizontal="center" vertical="center"/>
      <protection locked="0"/>
    </xf>
    <xf numFmtId="0" fontId="6" fillId="0" borderId="9" xfId="22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8" fillId="0" borderId="12" xfId="17" applyNumberFormat="1" applyFont="1" applyBorder="1" applyAlignment="1">
      <alignment horizontal="center" vertical="center" wrapText="1"/>
    </xf>
    <xf numFmtId="0" fontId="8" fillId="0" borderId="13" xfId="17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6" fillId="0" borderId="30" xfId="0" applyFont="1" applyFill="1" applyBorder="1" applyAlignment="1" applyProtection="1">
      <alignment horizontal="center" vertical="center" textRotation="255"/>
      <protection locked="0"/>
    </xf>
    <xf numFmtId="0" fontId="6" fillId="0" borderId="23" xfId="0" applyFont="1" applyFill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distributed" vertical="center" wrapText="1"/>
      <protection locked="0"/>
    </xf>
    <xf numFmtId="0" fontId="6" fillId="0" borderId="14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8" fillId="0" borderId="18" xfId="0" applyFont="1" applyFill="1" applyBorder="1" applyAlignment="1" applyProtection="1">
      <alignment horizontal="distributed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0 市道別 診療實積" xfId="21"/>
    <cellStyle name="표준_Book1" xfId="22"/>
    <cellStyle name="표준_o 건강보험심사통계지표(2006년1분기)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125"/>
          <c:w val="0.965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4!$M$28</c:f>
              <c:strCache>
                <c:ptCount val="1"/>
                <c:pt idx="0">
                  <c:v>2006년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4!$N$27:$U$27</c:f>
              <c:strCache/>
            </c:strRef>
          </c:cat>
          <c:val>
            <c:numRef>
              <c:f>4!$N$28:$U$28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4!$M$29</c:f>
              <c:strCache>
                <c:ptCount val="1"/>
                <c:pt idx="0">
                  <c:v>2007년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</c:spPr>
          </c:dPt>
          <c:cat>
            <c:strRef>
              <c:f>4!$N$27:$U$27</c:f>
              <c:strCache/>
            </c:strRef>
          </c:cat>
          <c:val>
            <c:numRef>
              <c:f>4!$N$29:$U$29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cylinder"/>
        </c:ser>
        <c:shape val="box"/>
        <c:axId val="15757831"/>
        <c:axId val="7602752"/>
      </c:bar3D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57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75"/>
          <c:y val="0.91025"/>
          <c:w val="0.5325"/>
          <c:h val="0.05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28"/>
          <c:w val="0.965"/>
          <c:h val="0.86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5!$M$28</c:f>
              <c:strCache>
                <c:ptCount val="1"/>
                <c:pt idx="0">
                  <c:v>2006년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5!$N$27:$U$27</c:f>
              <c:strCache/>
            </c:strRef>
          </c:cat>
          <c:val>
            <c:numRef>
              <c:f>5!$N$28:$U$28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5!$M$29</c:f>
              <c:strCache>
                <c:ptCount val="1"/>
                <c:pt idx="0">
                  <c:v>2007년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</c:spPr>
          </c:dPt>
          <c:cat>
            <c:strRef>
              <c:f>5!$N$27:$U$27</c:f>
              <c:strCache/>
            </c:strRef>
          </c:cat>
          <c:val>
            <c:numRef>
              <c:f>5!$N$29:$U$29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cylinder"/>
        </c:ser>
        <c:shape val="box"/>
        <c:axId val="1315905"/>
        <c:axId val="11843146"/>
      </c:bar3DChart>
      <c:catAx>
        <c:axId val="1315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59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25"/>
          <c:y val="0.9105"/>
          <c:w val="0.63625"/>
          <c:h val="0.06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85725</xdr:rowOff>
    </xdr:from>
    <xdr:to>
      <xdr:col>8</xdr:col>
      <xdr:colOff>285750</xdr:colOff>
      <xdr:row>51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71450" y="238125"/>
          <a:ext cx="4991100" cy="7591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</a:t>
          </a:r>
          <a:r>
            <a:rPr lang="en-US" cap="none" sz="1000" b="0" i="0" u="none" baseline="0"/>
            <a:t>       </a:t>
          </a:r>
          <a:r>
            <a:rPr lang="en-US" cap="none" sz="1000" b="0" i="0" u="none" baseline="0"/>
            <a:t> </a:t>
          </a:r>
          <a:r>
            <a:rPr lang="en-US" cap="none" sz="2200" b="0" i="0" u="none" baseline="0"/>
            <a:t>2007년 </a:t>
          </a:r>
          <a:r>
            <a:rPr lang="en-US" cap="none" sz="2000" b="0" i="0" u="none" baseline="0"/>
            <a:t>
</a:t>
          </a:r>
          <a:r>
            <a:rPr lang="en-US" cap="none" sz="1000" b="0" i="0" u="none" baseline="0"/>
            <a:t>        </a:t>
          </a:r>
          <a:r>
            <a:rPr lang="en-US" cap="none" sz="2000" b="0" i="0" u="none" baseline="0"/>
            <a:t>
             </a:t>
          </a:r>
          <a:r>
            <a:rPr lang="en-US" cap="none" sz="2500" b="0" i="0" u="none" baseline="0"/>
            <a:t>건강보험통계지표</a:t>
          </a:r>
          <a:r>
            <a:rPr lang="en-US" cap="none" sz="1000" b="0" i="0" u="none" baseline="0"/>
            <a:t>
</a:t>
          </a:r>
          <a:r>
            <a:rPr lang="en-US" cap="none" sz="1000" b="0" i="0" u="none" baseline="0"/>
            <a:t>            </a:t>
          </a:r>
          <a:r>
            <a:rPr lang="en-US" cap="none" sz="1000" b="0" i="0" u="none" baseline="0"/>
            <a:t>    </a:t>
          </a:r>
          <a:r>
            <a:rPr lang="en-US" cap="none" sz="2400" b="0" i="0" u="none" baseline="0"/>
            <a:t>건 강 보 험 심 사 평 가 원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0.14475</cdr:x>
      <cdr:y>0.0635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82867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/>
            <a:t>(단위:억원)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24</xdr:row>
      <xdr:rowOff>76200</xdr:rowOff>
    </xdr:from>
    <xdr:to>
      <xdr:col>10</xdr:col>
      <xdr:colOff>247650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762000" y="5505450"/>
        <a:ext cx="5791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0.18725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019175" cy="21907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/>
            <a:t>(단위:억원)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25</xdr:row>
      <xdr:rowOff>142875</xdr:rowOff>
    </xdr:from>
    <xdr:to>
      <xdr:col>10</xdr:col>
      <xdr:colOff>333375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95350" y="5724525"/>
        <a:ext cx="5534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tabSelected="1" workbookViewId="0" topLeftCell="A1">
      <selection activeCell="M22" sqref="M22"/>
    </sheetView>
  </sheetViews>
  <sheetFormatPr defaultColWidth="9.140625" defaultRowHeight="12"/>
  <sheetData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showGridLines="0" workbookViewId="0" topLeftCell="A19">
      <selection activeCell="N35" sqref="N35"/>
    </sheetView>
  </sheetViews>
  <sheetFormatPr defaultColWidth="9.140625" defaultRowHeight="12"/>
  <cols>
    <col min="1" max="1" width="7.421875" style="6" customWidth="1"/>
    <col min="2" max="2" width="5.7109375" style="6" customWidth="1"/>
    <col min="3" max="3" width="5.140625" style="6" customWidth="1"/>
    <col min="4" max="8" width="15.421875" style="6" customWidth="1"/>
    <col min="9" max="16" width="9.28125" style="6" customWidth="1"/>
    <col min="17" max="17" width="11.7109375" style="6" customWidth="1"/>
    <col min="18" max="18" width="9.28125" style="6" customWidth="1"/>
    <col min="19" max="16384" width="9.140625" style="6" customWidth="1"/>
  </cols>
  <sheetData>
    <row r="1" spans="3:4" ht="12.75" customHeight="1">
      <c r="C1" s="240" t="s">
        <v>206</v>
      </c>
      <c r="D1" s="238" t="s">
        <v>721</v>
      </c>
    </row>
    <row r="2" ht="12.75" customHeight="1">
      <c r="R2" s="102" t="s">
        <v>712</v>
      </c>
    </row>
    <row r="3" spans="1:18" ht="18.75" customHeight="1">
      <c r="A3" s="19"/>
      <c r="B3" s="33"/>
      <c r="C3" s="20"/>
      <c r="D3" s="598" t="s">
        <v>185</v>
      </c>
      <c r="E3" s="598" t="s">
        <v>168</v>
      </c>
      <c r="F3" s="598" t="s">
        <v>890</v>
      </c>
      <c r="G3" s="133" t="s">
        <v>690</v>
      </c>
      <c r="H3" s="191" t="s">
        <v>305</v>
      </c>
      <c r="I3" s="189" t="s">
        <v>320</v>
      </c>
      <c r="J3" s="159"/>
      <c r="K3" s="633" t="s">
        <v>212</v>
      </c>
      <c r="L3" s="646"/>
      <c r="M3" s="633" t="s">
        <v>232</v>
      </c>
      <c r="N3" s="646"/>
      <c r="O3" s="597" t="s">
        <v>169</v>
      </c>
      <c r="P3" s="596"/>
      <c r="Q3" s="133" t="s">
        <v>310</v>
      </c>
      <c r="R3" s="191" t="s">
        <v>309</v>
      </c>
    </row>
    <row r="4" spans="1:18" ht="18.75" customHeight="1">
      <c r="A4" s="21"/>
      <c r="B4" s="34"/>
      <c r="C4" s="22"/>
      <c r="D4" s="599"/>
      <c r="E4" s="599"/>
      <c r="F4" s="599"/>
      <c r="G4" s="134" t="s">
        <v>691</v>
      </c>
      <c r="H4" s="192" t="s">
        <v>308</v>
      </c>
      <c r="I4" s="109" t="s">
        <v>170</v>
      </c>
      <c r="J4" s="54" t="s">
        <v>231</v>
      </c>
      <c r="K4" s="54" t="s">
        <v>171</v>
      </c>
      <c r="L4" s="54" t="s">
        <v>891</v>
      </c>
      <c r="M4" s="54" t="s">
        <v>171</v>
      </c>
      <c r="N4" s="54" t="s">
        <v>891</v>
      </c>
      <c r="O4" s="109" t="s">
        <v>171</v>
      </c>
      <c r="P4" s="54" t="s">
        <v>891</v>
      </c>
      <c r="Q4" s="134" t="s">
        <v>233</v>
      </c>
      <c r="R4" s="192" t="s">
        <v>231</v>
      </c>
    </row>
    <row r="5" spans="1:18" ht="16.5" customHeight="1">
      <c r="A5" s="26">
        <v>1997</v>
      </c>
      <c r="B5" s="26"/>
      <c r="C5" s="27"/>
      <c r="D5" s="232">
        <v>9.47</v>
      </c>
      <c r="E5" s="233">
        <v>6.69</v>
      </c>
      <c r="F5" s="233">
        <v>11.73</v>
      </c>
      <c r="G5" s="179">
        <v>0</v>
      </c>
      <c r="H5" s="179">
        <v>0</v>
      </c>
      <c r="I5" s="233">
        <v>15.48</v>
      </c>
      <c r="J5" s="233">
        <v>16.21</v>
      </c>
      <c r="K5" s="233">
        <v>8.24</v>
      </c>
      <c r="L5" s="233">
        <v>3.35</v>
      </c>
      <c r="M5" s="233">
        <v>8.93</v>
      </c>
      <c r="N5" s="233">
        <v>4.01</v>
      </c>
      <c r="O5" s="233">
        <v>-2.54</v>
      </c>
      <c r="P5" s="233">
        <v>2.07</v>
      </c>
      <c r="Q5" s="233">
        <v>5.49</v>
      </c>
      <c r="R5" s="233">
        <v>6.15</v>
      </c>
    </row>
    <row r="6" spans="1:18" ht="16.5" customHeight="1">
      <c r="A6" s="26">
        <v>1998</v>
      </c>
      <c r="B6" s="26"/>
      <c r="C6" s="27"/>
      <c r="D6" s="234">
        <v>3.25</v>
      </c>
      <c r="E6" s="185">
        <v>1.58</v>
      </c>
      <c r="F6" s="185">
        <v>7.05</v>
      </c>
      <c r="G6" s="180">
        <v>0</v>
      </c>
      <c r="H6" s="180">
        <v>0</v>
      </c>
      <c r="I6" s="185">
        <v>13.19</v>
      </c>
      <c r="J6" s="185">
        <v>14.28</v>
      </c>
      <c r="K6" s="185">
        <v>11.42</v>
      </c>
      <c r="L6" s="185">
        <v>5.74</v>
      </c>
      <c r="M6" s="185">
        <v>12.5</v>
      </c>
      <c r="N6" s="185">
        <v>6.75</v>
      </c>
      <c r="O6" s="185">
        <v>-1.61</v>
      </c>
      <c r="P6" s="185">
        <v>3.68</v>
      </c>
      <c r="Q6" s="185">
        <v>9.63</v>
      </c>
      <c r="R6" s="185">
        <v>10.68</v>
      </c>
    </row>
    <row r="7" spans="1:18" ht="16.5" customHeight="1">
      <c r="A7" s="26">
        <v>1999</v>
      </c>
      <c r="B7" s="26"/>
      <c r="C7" s="27"/>
      <c r="D7" s="234">
        <v>18.65</v>
      </c>
      <c r="E7" s="185">
        <v>15.36</v>
      </c>
      <c r="F7" s="185">
        <v>20.87</v>
      </c>
      <c r="G7" s="180">
        <v>0</v>
      </c>
      <c r="H7" s="180">
        <v>0</v>
      </c>
      <c r="I7" s="185">
        <v>17.47</v>
      </c>
      <c r="J7" s="185">
        <v>18.37</v>
      </c>
      <c r="K7" s="185">
        <v>1.83</v>
      </c>
      <c r="L7" s="185">
        <v>-2.81</v>
      </c>
      <c r="M7" s="185">
        <v>2.61</v>
      </c>
      <c r="N7" s="185">
        <v>-2.07</v>
      </c>
      <c r="O7" s="185">
        <v>-2.77</v>
      </c>
      <c r="P7" s="185">
        <v>1.87</v>
      </c>
      <c r="Q7" s="185">
        <v>-1</v>
      </c>
      <c r="R7" s="185">
        <v>-0.24</v>
      </c>
    </row>
    <row r="8" spans="1:18" ht="16.5" customHeight="1">
      <c r="A8" s="26">
        <v>2000</v>
      </c>
      <c r="B8" s="23"/>
      <c r="C8" s="27"/>
      <c r="D8" s="234">
        <v>20.48</v>
      </c>
      <c r="E8" s="185">
        <v>14.57</v>
      </c>
      <c r="F8" s="185">
        <v>19.52</v>
      </c>
      <c r="G8" s="180">
        <v>0</v>
      </c>
      <c r="H8" s="180">
        <v>0</v>
      </c>
      <c r="I8" s="185">
        <v>12.26</v>
      </c>
      <c r="J8" s="185">
        <v>15.15</v>
      </c>
      <c r="K8" s="185">
        <v>-2.02</v>
      </c>
      <c r="L8" s="185">
        <v>-6.07</v>
      </c>
      <c r="M8" s="185">
        <v>0.5</v>
      </c>
      <c r="N8" s="185">
        <v>-3.65</v>
      </c>
      <c r="O8" s="185">
        <v>-4.63</v>
      </c>
      <c r="P8" s="185">
        <v>-0.72</v>
      </c>
      <c r="Q8" s="185">
        <v>-6.82</v>
      </c>
      <c r="R8" s="185">
        <v>-4.42</v>
      </c>
    </row>
    <row r="9" spans="1:18" ht="16.5" customHeight="1">
      <c r="A9" s="26">
        <v>2001</v>
      </c>
      <c r="B9" s="23"/>
      <c r="C9" s="27"/>
      <c r="D9" s="234">
        <v>37.96</v>
      </c>
      <c r="E9" s="185">
        <v>37.66</v>
      </c>
      <c r="F9" s="185">
        <v>28.99</v>
      </c>
      <c r="G9" s="180">
        <v>0</v>
      </c>
      <c r="H9" s="180">
        <v>0</v>
      </c>
      <c r="I9" s="185">
        <v>35.6</v>
      </c>
      <c r="J9" s="185">
        <v>44.63</v>
      </c>
      <c r="K9" s="185">
        <v>-1.5</v>
      </c>
      <c r="L9" s="185">
        <v>5.11</v>
      </c>
      <c r="M9" s="185">
        <v>5.07</v>
      </c>
      <c r="N9" s="185">
        <v>12.13</v>
      </c>
      <c r="O9" s="185">
        <v>-0.57</v>
      </c>
      <c r="P9" s="185">
        <v>-6.58</v>
      </c>
      <c r="Q9" s="185">
        <v>-1.71</v>
      </c>
      <c r="R9" s="185">
        <v>4.83</v>
      </c>
    </row>
    <row r="10" spans="1:18" ht="16.5" customHeight="1">
      <c r="A10" s="26">
        <v>2002</v>
      </c>
      <c r="B10" s="23"/>
      <c r="C10" s="27"/>
      <c r="D10" s="234">
        <v>6.85636235492114</v>
      </c>
      <c r="E10" s="185">
        <v>5.2615444775699265</v>
      </c>
      <c r="F10" s="185">
        <v>10.385578077347386</v>
      </c>
      <c r="G10" s="287">
        <v>4.689893090122635</v>
      </c>
      <c r="H10" s="287">
        <v>22.253848085933654</v>
      </c>
      <c r="I10" s="185">
        <v>6.965223004759258</v>
      </c>
      <c r="J10" s="185">
        <v>5.686668376942556</v>
      </c>
      <c r="K10" s="185">
        <v>1.6185194086263535</v>
      </c>
      <c r="L10" s="185">
        <v>-3.0985524849917296</v>
      </c>
      <c r="M10" s="185">
        <v>0.40387389476621355</v>
      </c>
      <c r="N10" s="185">
        <v>-4.256814868616535</v>
      </c>
      <c r="O10" s="185">
        <v>-1.4924875245650475</v>
      </c>
      <c r="P10" s="185">
        <v>3.3027661101769676</v>
      </c>
      <c r="Q10" s="185">
        <v>0.10187568380490888</v>
      </c>
      <c r="R10" s="185">
        <v>-1.0946413972931768</v>
      </c>
    </row>
    <row r="11" spans="1:18" ht="16.5" customHeight="1">
      <c r="A11" s="26">
        <v>2003</v>
      </c>
      <c r="B11" s="26"/>
      <c r="C11" s="27"/>
      <c r="D11" s="185">
        <v>2.3180144796406363</v>
      </c>
      <c r="E11" s="185">
        <v>0.8674494955039809</v>
      </c>
      <c r="F11" s="185">
        <v>6.959388108237297</v>
      </c>
      <c r="G11" s="185">
        <v>0.4261682950882095</v>
      </c>
      <c r="H11" s="185">
        <v>12.600785794776058</v>
      </c>
      <c r="I11" s="185">
        <v>7.72756406028539</v>
      </c>
      <c r="J11" s="185">
        <v>7.308868475243566</v>
      </c>
      <c r="K11" s="205">
        <v>6.8036406032350865</v>
      </c>
      <c r="L11" s="185">
        <v>0.7239697856517623</v>
      </c>
      <c r="M11" s="205">
        <v>6.385552807007288</v>
      </c>
      <c r="N11" s="185">
        <v>0.33014228268132784</v>
      </c>
      <c r="O11" s="188">
        <v>-1.4756356524292626</v>
      </c>
      <c r="P11" s="188">
        <v>4.554273515494884</v>
      </c>
      <c r="Q11" s="185">
        <v>5.2882878211408055</v>
      </c>
      <c r="R11" s="185">
        <v>4.878232339365832</v>
      </c>
    </row>
    <row r="12" spans="1:18" ht="16.5" customHeight="1">
      <c r="A12" s="26">
        <v>2004</v>
      </c>
      <c r="B12" s="26"/>
      <c r="C12" s="27"/>
      <c r="D12" s="185">
        <v>4.46</v>
      </c>
      <c r="E12" s="185">
        <v>2.82</v>
      </c>
      <c r="F12" s="185">
        <v>9.13</v>
      </c>
      <c r="G12" s="185">
        <v>1.03</v>
      </c>
      <c r="H12" s="185">
        <v>9.73</v>
      </c>
      <c r="I12" s="185">
        <v>8.87</v>
      </c>
      <c r="J12" s="185">
        <v>9.57</v>
      </c>
      <c r="K12" s="205">
        <v>5.88</v>
      </c>
      <c r="L12" s="185">
        <v>-0.23</v>
      </c>
      <c r="M12" s="205">
        <v>6.57</v>
      </c>
      <c r="N12" s="185">
        <v>0.4</v>
      </c>
      <c r="O12" s="188">
        <v>-1.78</v>
      </c>
      <c r="P12" s="188">
        <v>4.53</v>
      </c>
      <c r="Q12" s="185">
        <v>4.23</v>
      </c>
      <c r="R12" s="185">
        <v>4.9</v>
      </c>
    </row>
    <row r="13" spans="1:18" ht="16.5" customHeight="1">
      <c r="A13" s="26">
        <v>2005</v>
      </c>
      <c r="B13" s="516"/>
      <c r="C13" s="27"/>
      <c r="D13" s="318">
        <v>22.58</v>
      </c>
      <c r="E13" s="318">
        <v>3.5</v>
      </c>
      <c r="F13" s="318">
        <v>9.39</v>
      </c>
      <c r="G13" s="318">
        <v>2.13</v>
      </c>
      <c r="H13" s="318">
        <v>9.81</v>
      </c>
      <c r="I13" s="318">
        <v>10.92</v>
      </c>
      <c r="J13" s="318">
        <v>11.9</v>
      </c>
      <c r="K13" s="318">
        <v>7.16</v>
      </c>
      <c r="L13" s="318">
        <v>1.4</v>
      </c>
      <c r="M13" s="318">
        <v>8.11</v>
      </c>
      <c r="N13" s="318">
        <v>2.29</v>
      </c>
      <c r="O13" s="288">
        <v>-15.06</v>
      </c>
      <c r="P13" s="288">
        <v>-10.75</v>
      </c>
      <c r="Q13" s="318">
        <v>-9.52</v>
      </c>
      <c r="R13" s="318">
        <v>-8.72</v>
      </c>
    </row>
    <row r="14" spans="1:18" ht="16.5" customHeight="1">
      <c r="A14" s="26"/>
      <c r="B14" s="126" t="s">
        <v>156</v>
      </c>
      <c r="C14" s="27"/>
      <c r="D14" s="318">
        <v>17.83</v>
      </c>
      <c r="E14" s="318">
        <v>-0.41</v>
      </c>
      <c r="F14" s="318">
        <v>6.5</v>
      </c>
      <c r="G14" s="318">
        <v>-3.32</v>
      </c>
      <c r="H14" s="318">
        <v>7.09</v>
      </c>
      <c r="I14" s="318">
        <v>10.58</v>
      </c>
      <c r="J14" s="318">
        <v>11.58</v>
      </c>
      <c r="K14" s="318">
        <v>11.03</v>
      </c>
      <c r="L14" s="318">
        <v>3.82</v>
      </c>
      <c r="M14" s="318">
        <v>12.04</v>
      </c>
      <c r="N14" s="318">
        <v>4.76</v>
      </c>
      <c r="O14" s="288">
        <v>-15.48</v>
      </c>
      <c r="P14" s="288">
        <v>-9.62</v>
      </c>
      <c r="Q14" s="318">
        <v>-6.16</v>
      </c>
      <c r="R14" s="318">
        <v>-5.31</v>
      </c>
    </row>
    <row r="15" spans="1:18" ht="16.5" customHeight="1">
      <c r="A15" s="26"/>
      <c r="B15" s="126" t="s">
        <v>180</v>
      </c>
      <c r="C15" s="48"/>
      <c r="D15" s="288">
        <v>24.12</v>
      </c>
      <c r="E15" s="288">
        <v>3.34</v>
      </c>
      <c r="F15" s="288">
        <v>9.79</v>
      </c>
      <c r="G15" s="289">
        <v>1.05</v>
      </c>
      <c r="H15" s="289">
        <v>5.46</v>
      </c>
      <c r="I15" s="288">
        <v>5.55</v>
      </c>
      <c r="J15" s="288">
        <v>6.28</v>
      </c>
      <c r="K15" s="288">
        <v>2.14</v>
      </c>
      <c r="L15" s="288">
        <v>-3.85</v>
      </c>
      <c r="M15" s="288">
        <v>2.85</v>
      </c>
      <c r="N15" s="288">
        <v>-3.2</v>
      </c>
      <c r="O15" s="288">
        <v>-16.67</v>
      </c>
      <c r="P15" s="288">
        <v>-11.55</v>
      </c>
      <c r="Q15" s="288">
        <v>-14.96</v>
      </c>
      <c r="R15" s="288">
        <v>-14.37</v>
      </c>
    </row>
    <row r="16" spans="1:18" ht="16.5" customHeight="1">
      <c r="A16" s="24"/>
      <c r="B16" s="126" t="s">
        <v>181</v>
      </c>
      <c r="C16" s="27"/>
      <c r="D16" s="288">
        <v>23.62</v>
      </c>
      <c r="E16" s="288">
        <v>6.03</v>
      </c>
      <c r="F16" s="288">
        <v>10.43</v>
      </c>
      <c r="G16" s="289">
        <v>6.53</v>
      </c>
      <c r="H16" s="289">
        <v>14.96</v>
      </c>
      <c r="I16" s="288">
        <v>14.44</v>
      </c>
      <c r="J16" s="288">
        <v>15.03</v>
      </c>
      <c r="K16" s="288">
        <v>7.93</v>
      </c>
      <c r="L16" s="288">
        <v>3.63</v>
      </c>
      <c r="M16" s="288">
        <v>8.48</v>
      </c>
      <c r="N16" s="288">
        <v>4.17</v>
      </c>
      <c r="O16" s="288">
        <v>-14.55</v>
      </c>
      <c r="P16" s="288">
        <v>-10.74</v>
      </c>
      <c r="Q16" s="288">
        <v>-7.43</v>
      </c>
      <c r="R16" s="288">
        <v>-6.95</v>
      </c>
    </row>
    <row r="17" spans="1:18" ht="16.5" customHeight="1">
      <c r="A17" s="24"/>
      <c r="B17" s="126" t="s">
        <v>182</v>
      </c>
      <c r="C17" s="48"/>
      <c r="D17" s="288">
        <v>24.56</v>
      </c>
      <c r="E17" s="288">
        <v>5.09</v>
      </c>
      <c r="F17" s="288">
        <v>10.69</v>
      </c>
      <c r="G17" s="289">
        <v>4.63</v>
      </c>
      <c r="H17" s="289">
        <v>11.89</v>
      </c>
      <c r="I17" s="288">
        <v>13.44</v>
      </c>
      <c r="J17" s="288">
        <v>15.04</v>
      </c>
      <c r="K17" s="288">
        <v>7.94</v>
      </c>
      <c r="L17" s="288">
        <v>2.49</v>
      </c>
      <c r="M17" s="288">
        <v>9.47</v>
      </c>
      <c r="N17" s="288">
        <v>3.92</v>
      </c>
      <c r="O17" s="288">
        <v>-15.76</v>
      </c>
      <c r="P17" s="288">
        <v>-11.09</v>
      </c>
      <c r="Q17" s="288">
        <v>-8.93</v>
      </c>
      <c r="R17" s="288">
        <v>-7.64</v>
      </c>
    </row>
    <row r="18" spans="1:18" ht="16.5" customHeight="1">
      <c r="A18" s="24">
        <v>2006</v>
      </c>
      <c r="B18" s="126"/>
      <c r="C18" s="48"/>
      <c r="D18" s="288">
        <v>5.35970522606819</v>
      </c>
      <c r="E18" s="288">
        <v>4.711340345627302</v>
      </c>
      <c r="F18" s="288">
        <v>9.471654809397956</v>
      </c>
      <c r="G18" s="289">
        <v>4.241730532129928</v>
      </c>
      <c r="H18" s="289">
        <v>9.97681590352526</v>
      </c>
      <c r="I18" s="288">
        <v>15.168075526347536</v>
      </c>
      <c r="J18" s="288">
        <v>17.33042290965956</v>
      </c>
      <c r="K18" s="288">
        <v>9.989122552574337</v>
      </c>
      <c r="L18" s="288">
        <v>5.193296830927485</v>
      </c>
      <c r="M18" s="288">
        <v>12.053153658993065</v>
      </c>
      <c r="N18" s="288">
        <v>7.19506624029238</v>
      </c>
      <c r="O18" s="288">
        <v>-0.7092198581560294</v>
      </c>
      <c r="P18" s="288">
        <v>3.883495145631044</v>
      </c>
      <c r="Q18" s="288">
        <v>9.309900032247654</v>
      </c>
      <c r="R18" s="288">
        <v>11.363636363636353</v>
      </c>
    </row>
    <row r="19" spans="1:18" s="413" customFormat="1" ht="16.5" customHeight="1">
      <c r="A19" s="26"/>
      <c r="B19" s="126" t="s">
        <v>926</v>
      </c>
      <c r="C19" s="414"/>
      <c r="D19" s="288">
        <v>13.384011982068955</v>
      </c>
      <c r="E19" s="288">
        <v>11.727583904708405</v>
      </c>
      <c r="F19" s="288">
        <v>13.665424558249573</v>
      </c>
      <c r="G19" s="288">
        <v>13.18534767121009</v>
      </c>
      <c r="H19" s="288">
        <v>14.879496798187763</v>
      </c>
      <c r="I19" s="288">
        <v>18.522297006922805</v>
      </c>
      <c r="J19" s="288">
        <v>20.86783693006766</v>
      </c>
      <c r="K19" s="288">
        <v>6.080677061772688</v>
      </c>
      <c r="L19" s="288">
        <v>4.279959718026194</v>
      </c>
      <c r="M19" s="288">
        <v>8.177540378990212</v>
      </c>
      <c r="N19" s="288">
        <v>6.334106728538291</v>
      </c>
      <c r="O19" s="288">
        <v>-1.4084507042253502</v>
      </c>
      <c r="P19" s="288">
        <v>0.19342359767891004</v>
      </c>
      <c r="Q19" s="288">
        <v>4.532909049582745</v>
      </c>
      <c r="R19" s="288">
        <v>6.603519482851494</v>
      </c>
    </row>
    <row r="20" spans="1:18" s="413" customFormat="1" ht="16.5" customHeight="1">
      <c r="A20" s="26"/>
      <c r="B20" s="126" t="s">
        <v>971</v>
      </c>
      <c r="C20" s="27"/>
      <c r="D20" s="288">
        <v>3.530420939990919</v>
      </c>
      <c r="E20" s="288">
        <v>3.008595724845309</v>
      </c>
      <c r="F20" s="288">
        <v>8.311821571629686</v>
      </c>
      <c r="G20" s="289">
        <v>2.882332406084931</v>
      </c>
      <c r="H20" s="289">
        <v>9.89965584087975</v>
      </c>
      <c r="I20" s="288">
        <v>12.719367535201709</v>
      </c>
      <c r="J20" s="288">
        <v>14.956316960414773</v>
      </c>
      <c r="K20" s="288">
        <v>9.427767354596629</v>
      </c>
      <c r="L20" s="288">
        <v>4.076177748078846</v>
      </c>
      <c r="M20" s="288">
        <v>11.601032924467392</v>
      </c>
      <c r="N20" s="288">
        <v>6.139342377558066</v>
      </c>
      <c r="O20" s="288">
        <v>-0.7142857142857117</v>
      </c>
      <c r="P20" s="288">
        <v>4.61847389558232</v>
      </c>
      <c r="Q20" s="288">
        <v>8.876592890677394</v>
      </c>
      <c r="R20" s="288">
        <v>11.040339702760082</v>
      </c>
    </row>
    <row r="21" spans="1:18" ht="16.5" customHeight="1">
      <c r="A21" s="26"/>
      <c r="B21" s="126" t="s">
        <v>666</v>
      </c>
      <c r="C21" s="27"/>
      <c r="D21" s="288">
        <v>3.3322330901532027</v>
      </c>
      <c r="E21" s="288">
        <v>2.5305575548832726</v>
      </c>
      <c r="F21" s="288">
        <v>8.73044207349638</v>
      </c>
      <c r="G21" s="288">
        <v>0.9555104422750205</v>
      </c>
      <c r="H21" s="288">
        <v>8.169792769759665</v>
      </c>
      <c r="I21" s="288">
        <v>14.034898046655142</v>
      </c>
      <c r="J21" s="288">
        <v>16.48380805759533</v>
      </c>
      <c r="K21" s="288">
        <v>11.221050812305556</v>
      </c>
      <c r="L21" s="288">
        <v>4.8828125</v>
      </c>
      <c r="M21" s="288">
        <v>13.613315039074148</v>
      </c>
      <c r="N21" s="288">
        <v>7.146067415730339</v>
      </c>
      <c r="O21" s="288">
        <v>-0.7092198581560294</v>
      </c>
      <c r="P21" s="288">
        <v>5.263157894736836</v>
      </c>
      <c r="Q21" s="288">
        <v>10.359795799834925</v>
      </c>
      <c r="R21" s="288">
        <v>12.728423718083981</v>
      </c>
    </row>
    <row r="22" spans="1:18" ht="16.5" customHeight="1">
      <c r="A22" s="26"/>
      <c r="B22" s="126" t="s">
        <v>972</v>
      </c>
      <c r="C22" s="27"/>
      <c r="D22" s="288">
        <v>1.8953605497649129</v>
      </c>
      <c r="E22" s="288">
        <v>2.092033569578078</v>
      </c>
      <c r="F22" s="288">
        <v>7.5368401079472624</v>
      </c>
      <c r="G22" s="288">
        <v>0.5208665827901582</v>
      </c>
      <c r="H22" s="288">
        <v>7.426269199194113</v>
      </c>
      <c r="I22" s="288">
        <v>15.653064317617261</v>
      </c>
      <c r="J22" s="288">
        <v>17.314562776998056</v>
      </c>
      <c r="K22" s="288">
        <v>13.285985705238401</v>
      </c>
      <c r="L22" s="288">
        <v>7.545288349675916</v>
      </c>
      <c r="M22" s="288">
        <v>14.913094575369579</v>
      </c>
      <c r="N22" s="288">
        <v>9.090909090909083</v>
      </c>
      <c r="O22" s="288">
        <v>0.7194244604316502</v>
      </c>
      <c r="P22" s="288">
        <v>5.458089668615984</v>
      </c>
      <c r="Q22" s="288">
        <v>13.503696977558688</v>
      </c>
      <c r="R22" s="288">
        <v>15.133912735012412</v>
      </c>
    </row>
    <row r="23" spans="1:18" ht="16.5" customHeight="1">
      <c r="A23" s="229">
        <v>2007</v>
      </c>
      <c r="B23" s="573"/>
      <c r="C23" s="48"/>
      <c r="D23" s="416">
        <v>14.864342276282239</v>
      </c>
      <c r="E23" s="416">
        <v>2.6440082414213695</v>
      </c>
      <c r="F23" s="416">
        <v>7.604816261317082</v>
      </c>
      <c r="G23" s="416">
        <v>1.024815843523208</v>
      </c>
      <c r="H23" s="416">
        <v>8.432511166357903</v>
      </c>
      <c r="I23" s="416">
        <v>12.959623376197026</v>
      </c>
      <c r="J23" s="416">
        <v>13.27194224984336</v>
      </c>
      <c r="K23" s="416">
        <v>10.046151310367568</v>
      </c>
      <c r="L23" s="416">
        <v>4.984227129337548</v>
      </c>
      <c r="M23" s="416">
        <v>10.355770836813093</v>
      </c>
      <c r="N23" s="416">
        <v>5.263157894736836</v>
      </c>
      <c r="O23" s="416">
        <v>-10.71428571428571</v>
      </c>
      <c r="P23" s="416">
        <v>-6.355140186915886</v>
      </c>
      <c r="Q23" s="416">
        <v>-1.6609139451868926</v>
      </c>
      <c r="R23" s="416">
        <v>-1.387117346938771</v>
      </c>
    </row>
    <row r="24" spans="1:18" ht="16.5" customHeight="1">
      <c r="A24" s="229"/>
      <c r="B24" s="126" t="s">
        <v>926</v>
      </c>
      <c r="C24" s="412"/>
      <c r="D24" s="288">
        <v>1.6670073879387681</v>
      </c>
      <c r="E24" s="288">
        <v>1.8337098955958586</v>
      </c>
      <c r="F24" s="288">
        <v>6.682726762662905</v>
      </c>
      <c r="G24" s="288">
        <v>0.1211713211819676</v>
      </c>
      <c r="H24" s="288">
        <v>7.955006136750553</v>
      </c>
      <c r="I24" s="288">
        <v>13.859188041679804</v>
      </c>
      <c r="J24" s="288">
        <v>14.640801946554415</v>
      </c>
      <c r="K24" s="288">
        <v>11.811126046047793</v>
      </c>
      <c r="L24" s="288">
        <v>6.727828746177367</v>
      </c>
      <c r="M24" s="288">
        <v>12.579355748883136</v>
      </c>
      <c r="N24" s="288">
        <v>7.462360898974474</v>
      </c>
      <c r="O24" s="288">
        <v>0</v>
      </c>
      <c r="P24" s="288">
        <v>5.0193050193050315</v>
      </c>
      <c r="Q24" s="288">
        <v>11.993290466871676</v>
      </c>
      <c r="R24" s="288">
        <v>12.75950646397439</v>
      </c>
    </row>
    <row r="25" spans="1:18" ht="16.5" customHeight="1">
      <c r="A25" s="24"/>
      <c r="B25" s="516"/>
      <c r="C25" s="566" t="s">
        <v>1278</v>
      </c>
      <c r="D25" s="288">
        <v>-2.4851330905388602</v>
      </c>
      <c r="E25" s="288">
        <v>-1.5490858886476389</v>
      </c>
      <c r="F25" s="288">
        <v>3.9842279071422793</v>
      </c>
      <c r="G25" s="288">
        <v>-2.6911635338010997</v>
      </c>
      <c r="H25" s="288">
        <v>9.755424489030485</v>
      </c>
      <c r="I25" s="288">
        <v>15.321316173962906</v>
      </c>
      <c r="J25" s="288">
        <v>16.67002557306101</v>
      </c>
      <c r="K25" s="288">
        <v>17.137162193482602</v>
      </c>
      <c r="L25" s="288">
        <v>10.904794058068878</v>
      </c>
      <c r="M25" s="288">
        <v>18.504507912489764</v>
      </c>
      <c r="N25" s="288">
        <v>12.19008264462811</v>
      </c>
      <c r="O25" s="288">
        <v>0.7194244604316502</v>
      </c>
      <c r="P25" s="288">
        <v>6.732673267326739</v>
      </c>
      <c r="Q25" s="288">
        <v>18.26197314808631</v>
      </c>
      <c r="R25" s="288">
        <v>19.64204597074588</v>
      </c>
    </row>
    <row r="26" spans="1:18" ht="16.5" customHeight="1">
      <c r="A26" s="24"/>
      <c r="B26" s="516"/>
      <c r="C26" s="566" t="s">
        <v>1279</v>
      </c>
      <c r="D26" s="288">
        <v>8.00549072026433</v>
      </c>
      <c r="E26" s="288">
        <v>7.644925144955783</v>
      </c>
      <c r="F26" s="288">
        <v>10.976866634820603</v>
      </c>
      <c r="G26" s="288">
        <v>3.6551757911016836</v>
      </c>
      <c r="H26" s="288">
        <v>7.012360075585478</v>
      </c>
      <c r="I26" s="288">
        <v>16.20985377569706</v>
      </c>
      <c r="J26" s="288">
        <v>17.064705943551985</v>
      </c>
      <c r="K26" s="288">
        <v>7.955777151528287</v>
      </c>
      <c r="L26" s="288">
        <v>4.710262220783434</v>
      </c>
      <c r="M26" s="288">
        <v>8.746989367326563</v>
      </c>
      <c r="N26" s="288">
        <v>5.505593331871017</v>
      </c>
      <c r="O26" s="288">
        <v>-0.7142857142857117</v>
      </c>
      <c r="P26" s="288">
        <v>2.8790786948176716</v>
      </c>
      <c r="Q26" s="288">
        <v>7.594858100974977</v>
      </c>
      <c r="R26" s="288">
        <v>8.389078211115319</v>
      </c>
    </row>
    <row r="27" spans="1:18" ht="16.5" customHeight="1">
      <c r="A27" s="24"/>
      <c r="B27" s="516"/>
      <c r="C27" s="566" t="s">
        <v>1280</v>
      </c>
      <c r="D27" s="288">
        <v>-0.1634190369026456</v>
      </c>
      <c r="E27" s="288">
        <v>-0.3491283512042975</v>
      </c>
      <c r="F27" s="288">
        <v>5.236558641186151</v>
      </c>
      <c r="G27" s="288">
        <v>-0.3656708129637143</v>
      </c>
      <c r="H27" s="288">
        <v>7.045403811625772</v>
      </c>
      <c r="I27" s="288">
        <v>10.104489558334295</v>
      </c>
      <c r="J27" s="288">
        <v>10.263927846432509</v>
      </c>
      <c r="K27" s="288">
        <v>10.489566937078742</v>
      </c>
      <c r="L27" s="288">
        <v>4.626388677522453</v>
      </c>
      <c r="M27" s="288">
        <v>10.650952147105365</v>
      </c>
      <c r="N27" s="288">
        <v>4.794238683127583</v>
      </c>
      <c r="O27" s="288">
        <v>0</v>
      </c>
      <c r="P27" s="288">
        <v>5.283018867924527</v>
      </c>
      <c r="Q27" s="288">
        <v>10.283891730360327</v>
      </c>
      <c r="R27" s="288">
        <v>10.445558015771272</v>
      </c>
    </row>
    <row r="28" spans="1:18" ht="16.5" customHeight="1">
      <c r="A28" s="460"/>
      <c r="B28" s="126" t="s">
        <v>1295</v>
      </c>
      <c r="C28" s="412"/>
      <c r="D28" s="288">
        <v>-0.06935663213091248</v>
      </c>
      <c r="E28" s="288">
        <v>0.42173669167997474</v>
      </c>
      <c r="F28" s="288">
        <v>6.557189329700708</v>
      </c>
      <c r="G28" s="288">
        <v>-1.9008626624348879</v>
      </c>
      <c r="H28" s="288">
        <v>6.06171005500078</v>
      </c>
      <c r="I28" s="288">
        <v>12.750307927502513</v>
      </c>
      <c r="J28" s="288">
        <v>13.167391722882016</v>
      </c>
      <c r="K28" s="288">
        <v>12.276039434204877</v>
      </c>
      <c r="L28" s="288">
        <v>5.810593900481531</v>
      </c>
      <c r="M28" s="288">
        <v>12.69161797882803</v>
      </c>
      <c r="N28" s="288">
        <v>6.195840554592724</v>
      </c>
      <c r="O28" s="288">
        <v>0.7194244604316502</v>
      </c>
      <c r="P28" s="288">
        <v>6.717850287907856</v>
      </c>
      <c r="Q28" s="288">
        <v>12.828410385930322</v>
      </c>
      <c r="R28" s="288">
        <v>13.242996092775794</v>
      </c>
    </row>
    <row r="29" spans="1:18" s="413" customFormat="1" ht="16.5" customHeight="1">
      <c r="A29" s="24"/>
      <c r="B29" s="516"/>
      <c r="C29" s="566" t="s">
        <v>1296</v>
      </c>
      <c r="D29" s="288">
        <v>0.10726710837112297</v>
      </c>
      <c r="E29" s="288">
        <v>0.796225215243207</v>
      </c>
      <c r="F29" s="288">
        <v>5.55653806040457</v>
      </c>
      <c r="G29" s="288">
        <v>-0.264457532457274</v>
      </c>
      <c r="H29" s="288">
        <v>6.9898863508856435</v>
      </c>
      <c r="I29" s="288">
        <v>14.379863584571218</v>
      </c>
      <c r="J29" s="288">
        <v>14.924400110107516</v>
      </c>
      <c r="K29" s="288">
        <v>13.47608123035091</v>
      </c>
      <c r="L29" s="288">
        <v>8.362254172863981</v>
      </c>
      <c r="M29" s="288">
        <v>14.014782558872408</v>
      </c>
      <c r="N29" s="288">
        <v>8.870069088477827</v>
      </c>
      <c r="O29" s="288">
        <v>0</v>
      </c>
      <c r="P29" s="288">
        <v>5.380333951762517</v>
      </c>
      <c r="Q29" s="288">
        <v>14.255482287992649</v>
      </c>
      <c r="R29" s="288">
        <v>14.803937789543342</v>
      </c>
    </row>
    <row r="30" spans="1:18" ht="16.5" customHeight="1">
      <c r="A30" s="24"/>
      <c r="B30" s="516"/>
      <c r="C30" s="566" t="s">
        <v>1297</v>
      </c>
      <c r="D30" s="288">
        <v>1.683616067503424</v>
      </c>
      <c r="E30" s="288">
        <v>2.396035666926788</v>
      </c>
      <c r="F30" s="288">
        <v>8.48644983204856</v>
      </c>
      <c r="G30" s="288">
        <v>0.2000886758432907</v>
      </c>
      <c r="H30" s="288">
        <v>8.380030941656425</v>
      </c>
      <c r="I30" s="288">
        <v>15.047956100195915</v>
      </c>
      <c r="J30" s="288">
        <v>15.469836726852005</v>
      </c>
      <c r="K30" s="288">
        <v>12.3570686070686</v>
      </c>
      <c r="L30" s="288">
        <v>6.051556114429424</v>
      </c>
      <c r="M30" s="288">
        <v>12.769320843091325</v>
      </c>
      <c r="N30" s="288">
        <v>6.438589035274123</v>
      </c>
      <c r="O30" s="288">
        <v>0.7194244604316502</v>
      </c>
      <c r="P30" s="288">
        <v>6.732673267326739</v>
      </c>
      <c r="Q30" s="288">
        <v>13.14257246940873</v>
      </c>
      <c r="R30" s="288">
        <v>13.556967885853787</v>
      </c>
    </row>
    <row r="31" spans="1:18" ht="16.5" customHeight="1">
      <c r="A31" s="460"/>
      <c r="B31" s="516"/>
      <c r="C31" s="566" t="s">
        <v>1298</v>
      </c>
      <c r="D31" s="288">
        <v>-1.979824204030678</v>
      </c>
      <c r="E31" s="288">
        <v>-1.8803490275788537</v>
      </c>
      <c r="F31" s="288">
        <v>5.662000265893918</v>
      </c>
      <c r="G31" s="288">
        <v>-5.399981539581267</v>
      </c>
      <c r="H31" s="288">
        <v>2.8963413450224795</v>
      </c>
      <c r="I31" s="288">
        <v>8.984519479437614</v>
      </c>
      <c r="J31" s="288">
        <v>9.284657539338092</v>
      </c>
      <c r="K31" s="288">
        <v>11.071184120465439</v>
      </c>
      <c r="L31" s="288">
        <v>3.1558814153650028</v>
      </c>
      <c r="M31" s="288">
        <v>11.379628561541132</v>
      </c>
      <c r="N31" s="288">
        <v>3.416415986248378</v>
      </c>
      <c r="O31" s="288">
        <v>0</v>
      </c>
      <c r="P31" s="288">
        <v>7.869481765834929</v>
      </c>
      <c r="Q31" s="288">
        <v>11.184874720837023</v>
      </c>
      <c r="R31" s="288">
        <v>11.491029078160441</v>
      </c>
    </row>
    <row r="32" spans="1:18" ht="16.5" customHeight="1">
      <c r="A32" s="460"/>
      <c r="B32" s="516" t="s">
        <v>666</v>
      </c>
      <c r="C32" s="566"/>
      <c r="D32" s="288">
        <v>25.678712463420105</v>
      </c>
      <c r="E32" s="288">
        <v>3.9109313037705817</v>
      </c>
      <c r="F32" s="288">
        <v>8.043646657593694</v>
      </c>
      <c r="G32" s="288">
        <v>2.070152786258328</v>
      </c>
      <c r="H32" s="288">
        <v>8.403642605876893</v>
      </c>
      <c r="I32" s="288">
        <v>13.029615644428393</v>
      </c>
      <c r="J32" s="288">
        <v>13.249287828978563</v>
      </c>
      <c r="K32" s="288">
        <v>8.77588283283477</v>
      </c>
      <c r="L32" s="288">
        <v>4.60893854748603</v>
      </c>
      <c r="M32" s="288">
        <v>8.983985297978482</v>
      </c>
      <c r="N32" s="288">
        <v>4.802852348993292</v>
      </c>
      <c r="O32" s="288">
        <v>-17.14285714285715</v>
      </c>
      <c r="P32" s="288">
        <v>-13.928571428571423</v>
      </c>
      <c r="Q32" s="288">
        <v>-10.065924325522136</v>
      </c>
      <c r="R32" s="288">
        <v>-9.891056119201824</v>
      </c>
    </row>
    <row r="33" spans="1:18" ht="16.5" customHeight="1">
      <c r="A33" s="460"/>
      <c r="B33" s="516"/>
      <c r="C33" s="566" t="s">
        <v>15</v>
      </c>
      <c r="D33" s="288">
        <v>18.791306687393504</v>
      </c>
      <c r="E33" s="288">
        <v>7.04736806020998</v>
      </c>
      <c r="F33" s="288">
        <v>8.622537110952578</v>
      </c>
      <c r="G33" s="288">
        <v>5.228042215224971</v>
      </c>
      <c r="H33" s="288">
        <v>18.27413229083794</v>
      </c>
      <c r="I33" s="288">
        <v>23.139181349870608</v>
      </c>
      <c r="J33" s="288">
        <v>23.758329793616497</v>
      </c>
      <c r="K33" s="288">
        <v>15.034187330093097</v>
      </c>
      <c r="L33" s="288">
        <v>13.36032388663968</v>
      </c>
      <c r="M33" s="288">
        <v>15.607773261317437</v>
      </c>
      <c r="N33" s="288">
        <v>13.9478870155463</v>
      </c>
      <c r="O33" s="288">
        <v>-10</v>
      </c>
      <c r="P33" s="288">
        <v>-8.545454545454545</v>
      </c>
      <c r="Q33" s="288">
        <v>3.661913740278111</v>
      </c>
      <c r="R33" s="288">
        <v>4.18176749372734</v>
      </c>
    </row>
    <row r="34" spans="1:18" ht="16.5" customHeight="1">
      <c r="A34" s="460"/>
      <c r="B34" s="516"/>
      <c r="C34" s="566" t="s">
        <v>16</v>
      </c>
      <c r="D34" s="288">
        <v>31.17538906141799</v>
      </c>
      <c r="E34" s="288">
        <v>4.461357185117598</v>
      </c>
      <c r="F34" s="288">
        <v>9.841733873186232</v>
      </c>
      <c r="G34" s="288">
        <v>2.314715913085852</v>
      </c>
      <c r="H34" s="288">
        <v>4.180572957212125</v>
      </c>
      <c r="I34" s="288">
        <v>10.783773216319892</v>
      </c>
      <c r="J34" s="288">
        <v>11.200661863792094</v>
      </c>
      <c r="K34" s="288">
        <v>6.053259593166405</v>
      </c>
      <c r="L34" s="288">
        <v>0.8603773584905605</v>
      </c>
      <c r="M34" s="288">
        <v>6.447476405416497</v>
      </c>
      <c r="N34" s="288">
        <v>1.246933769419467</v>
      </c>
      <c r="O34" s="288">
        <v>-20.567375886524808</v>
      </c>
      <c r="P34" s="288">
        <v>-16.34103019538188</v>
      </c>
      <c r="Q34" s="288">
        <v>-15.546015562114302</v>
      </c>
      <c r="R34" s="288">
        <v>-15.22726446971624</v>
      </c>
    </row>
    <row r="35" spans="1:18" ht="16.5" customHeight="1">
      <c r="A35" s="460"/>
      <c r="B35" s="516"/>
      <c r="C35" s="566" t="s">
        <v>17</v>
      </c>
      <c r="D35" s="288">
        <v>27.211703180139722</v>
      </c>
      <c r="E35" s="288">
        <v>0.16212523599821171</v>
      </c>
      <c r="F35" s="288">
        <v>5.700143534508473</v>
      </c>
      <c r="G35" s="288">
        <v>-1.5570574535833992</v>
      </c>
      <c r="H35" s="288">
        <v>3.3600316290639975</v>
      </c>
      <c r="I35" s="288">
        <v>5.867008357171466</v>
      </c>
      <c r="J35" s="288">
        <v>5.531940533298352</v>
      </c>
      <c r="K35" s="288">
        <v>5.695035194037712</v>
      </c>
      <c r="L35" s="288">
        <v>0.15311590874291792</v>
      </c>
      <c r="M35" s="288">
        <v>5.3612225211961295</v>
      </c>
      <c r="N35" s="288">
        <v>-0.165220983064851</v>
      </c>
      <c r="O35" s="288">
        <v>-21.42857142857142</v>
      </c>
      <c r="P35" s="288">
        <v>-17.04745166959579</v>
      </c>
      <c r="Q35" s="288">
        <v>-16.77977056067216</v>
      </c>
      <c r="R35" s="288">
        <v>-17.042606516290725</v>
      </c>
    </row>
    <row r="36" spans="1:18" ht="16.5" customHeight="1">
      <c r="A36" s="460"/>
      <c r="B36" s="126" t="s">
        <v>18</v>
      </c>
      <c r="C36" s="412"/>
      <c r="D36" s="288">
        <v>33.13596938007426</v>
      </c>
      <c r="E36" s="288">
        <v>4.5217938527698065</v>
      </c>
      <c r="F36" s="288">
        <v>9.08688874986774</v>
      </c>
      <c r="G36" s="288">
        <v>3.9819275764991335</v>
      </c>
      <c r="H36" s="288">
        <v>11.185793587310954</v>
      </c>
      <c r="I36" s="288">
        <v>12.270543424400104</v>
      </c>
      <c r="J36" s="288">
        <v>12.151524559829019</v>
      </c>
      <c r="K36" s="288">
        <v>7.411252645449817</v>
      </c>
      <c r="L36" s="288">
        <v>2.9052696646576948</v>
      </c>
      <c r="M36" s="288">
        <v>7.298955754117764</v>
      </c>
      <c r="N36" s="288">
        <v>2.8125</v>
      </c>
      <c r="O36" s="288">
        <v>-21.42857142857142</v>
      </c>
      <c r="P36" s="288">
        <v>-18.114602587800377</v>
      </c>
      <c r="Q36" s="288">
        <v>-15.671428571428569</v>
      </c>
      <c r="R36" s="288">
        <v>-15.76352782591951</v>
      </c>
    </row>
    <row r="37" spans="1:18" ht="16.5" customHeight="1">
      <c r="A37" s="24"/>
      <c r="B37" s="516"/>
      <c r="C37" s="566" t="s">
        <v>19</v>
      </c>
      <c r="D37" s="288">
        <v>26.340177360653193</v>
      </c>
      <c r="E37" s="288">
        <v>-0.08916870464577009</v>
      </c>
      <c r="F37" s="288">
        <v>2.1112300963174624</v>
      </c>
      <c r="G37" s="288">
        <v>1.3187645810760262</v>
      </c>
      <c r="H37" s="288">
        <v>12.158738123006586</v>
      </c>
      <c r="I37" s="288">
        <v>9.81045424486262</v>
      </c>
      <c r="J37" s="288">
        <v>9.587302791417574</v>
      </c>
      <c r="K37" s="288">
        <v>9.908359678258428</v>
      </c>
      <c r="L37" s="288">
        <v>7.540422885572129</v>
      </c>
      <c r="M37" s="288">
        <v>9.685609334485745</v>
      </c>
      <c r="N37" s="288">
        <v>7.303252885624345</v>
      </c>
      <c r="O37" s="288">
        <v>-20.714285714285708</v>
      </c>
      <c r="P37" s="288">
        <v>-19.152854511970542</v>
      </c>
      <c r="Q37" s="288">
        <v>-13.082319255547603</v>
      </c>
      <c r="R37" s="288">
        <v>-13.260928380937653</v>
      </c>
    </row>
    <row r="38" spans="1:18" ht="16.5" customHeight="1">
      <c r="A38" s="24"/>
      <c r="B38" s="516"/>
      <c r="C38" s="566" t="s">
        <v>20</v>
      </c>
      <c r="D38" s="288">
        <v>40.002932193695706</v>
      </c>
      <c r="E38" s="288">
        <v>9.157016910290539</v>
      </c>
      <c r="F38" s="288">
        <v>16.710722743451157</v>
      </c>
      <c r="G38" s="288">
        <v>5.55046973129707</v>
      </c>
      <c r="H38" s="288">
        <v>6.988288391563668</v>
      </c>
      <c r="I38" s="288">
        <v>14.193729052658721</v>
      </c>
      <c r="J38" s="288">
        <v>14.454029656540435</v>
      </c>
      <c r="K38" s="288">
        <v>4.613006776839845</v>
      </c>
      <c r="L38" s="288">
        <v>-2.157164869029271</v>
      </c>
      <c r="M38" s="288">
        <v>4.8558259191767705</v>
      </c>
      <c r="N38" s="288">
        <v>-1.9379037299437352</v>
      </c>
      <c r="O38" s="288">
        <v>-22.14285714285713</v>
      </c>
      <c r="P38" s="288">
        <v>-16.574585635359107</v>
      </c>
      <c r="Q38" s="288">
        <v>-18.432996709406556</v>
      </c>
      <c r="R38" s="288">
        <v>-18.249127249012165</v>
      </c>
    </row>
    <row r="39" spans="1:18" ht="16.5" customHeight="1">
      <c r="A39" s="574"/>
      <c r="B39" s="565"/>
      <c r="C39" s="567" t="s">
        <v>21</v>
      </c>
      <c r="D39" s="290">
        <v>33.4512118897184</v>
      </c>
      <c r="E39" s="290">
        <v>4.760231188609354</v>
      </c>
      <c r="F39" s="290">
        <v>8.857625544605586</v>
      </c>
      <c r="G39" s="290">
        <v>5.124518440208026</v>
      </c>
      <c r="H39" s="290">
        <v>14.53207638882883</v>
      </c>
      <c r="I39" s="290">
        <v>12.90520613046937</v>
      </c>
      <c r="J39" s="290">
        <v>12.52768301306244</v>
      </c>
      <c r="K39" s="290">
        <v>7.774433072446318</v>
      </c>
      <c r="L39" s="290">
        <v>3.71226124460875</v>
      </c>
      <c r="M39" s="290">
        <v>7.416383906931645</v>
      </c>
      <c r="N39" s="290">
        <v>3.369160810252181</v>
      </c>
      <c r="O39" s="290">
        <v>-21.42857142857142</v>
      </c>
      <c r="P39" s="290">
        <v>-18.43575418994414</v>
      </c>
      <c r="Q39" s="290">
        <v>-15.395435625089704</v>
      </c>
      <c r="R39" s="290">
        <v>-15.677966101694917</v>
      </c>
    </row>
    <row r="40" spans="1:18" ht="12">
      <c r="A40" s="260" t="s">
        <v>1505</v>
      </c>
      <c r="K40" s="423"/>
      <c r="L40" s="423"/>
      <c r="M40" s="423"/>
      <c r="N40" s="423"/>
      <c r="O40" s="423"/>
      <c r="P40" s="423"/>
      <c r="Q40" s="423"/>
      <c r="R40" s="423"/>
    </row>
    <row r="41" spans="1:18" ht="12">
      <c r="A41" s="145" t="s">
        <v>1509</v>
      </c>
      <c r="K41" s="423"/>
      <c r="L41" s="423"/>
      <c r="M41" s="423"/>
      <c r="N41" s="423"/>
      <c r="O41" s="423"/>
      <c r="P41" s="423"/>
      <c r="Q41" s="423"/>
      <c r="R41" s="423"/>
    </row>
    <row r="42" spans="11:18" ht="12">
      <c r="K42" s="423"/>
      <c r="L42" s="423"/>
      <c r="M42" s="423"/>
      <c r="N42" s="423"/>
      <c r="O42" s="423"/>
      <c r="P42" s="423"/>
      <c r="Q42" s="423"/>
      <c r="R42" s="423"/>
    </row>
    <row r="43" spans="11:18" ht="12">
      <c r="K43" s="423"/>
      <c r="L43" s="423"/>
      <c r="M43" s="423"/>
      <c r="N43" s="423"/>
      <c r="O43" s="423"/>
      <c r="P43" s="423"/>
      <c r="Q43" s="423"/>
      <c r="R43" s="423"/>
    </row>
    <row r="48" spans="4:18" ht="12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4:18" ht="12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4:18" ht="12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4:18" ht="12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mergeCells count="6">
    <mergeCell ref="O3:P3"/>
    <mergeCell ref="K3:L3"/>
    <mergeCell ref="M3:N3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P62"/>
  <sheetViews>
    <sheetView showGridLines="0" workbookViewId="0" topLeftCell="A13">
      <selection activeCell="D62" sqref="D62"/>
    </sheetView>
  </sheetViews>
  <sheetFormatPr defaultColWidth="9.140625" defaultRowHeight="12"/>
  <cols>
    <col min="1" max="1" width="4.7109375" style="6" customWidth="1"/>
    <col min="2" max="2" width="8.7109375" style="6" customWidth="1"/>
    <col min="3" max="3" width="5.7109375" style="6" customWidth="1"/>
    <col min="4" max="8" width="15.28125" style="6" customWidth="1"/>
    <col min="9" max="9" width="14.8515625" style="6" customWidth="1"/>
    <col min="10" max="10" width="13.8515625" style="6" customWidth="1"/>
    <col min="11" max="12" width="12.28125" style="391" bestFit="1" customWidth="1"/>
    <col min="13" max="13" width="12.28125" style="6" bestFit="1" customWidth="1"/>
    <col min="14" max="14" width="11.140625" style="6" customWidth="1"/>
    <col min="15" max="15" width="8.57421875" style="6" bestFit="1" customWidth="1"/>
    <col min="16" max="16" width="10.8515625" style="6" customWidth="1"/>
    <col min="17" max="16384" width="9.140625" style="6" customWidth="1"/>
  </cols>
  <sheetData>
    <row r="1" spans="3:12" ht="12.75" customHeight="1">
      <c r="C1" s="240" t="s">
        <v>207</v>
      </c>
      <c r="D1" s="238" t="s">
        <v>343</v>
      </c>
      <c r="E1" s="230"/>
      <c r="F1" s="269"/>
      <c r="G1" s="5"/>
      <c r="I1" s="398"/>
      <c r="J1" s="392"/>
      <c r="K1" s="2"/>
      <c r="L1" s="2"/>
    </row>
    <row r="2" spans="8:16" ht="12.75" customHeight="1">
      <c r="H2" s="449"/>
      <c r="I2" s="398"/>
      <c r="J2" s="398"/>
      <c r="K2" s="2"/>
      <c r="L2" s="2"/>
      <c r="O2" s="411"/>
      <c r="P2" s="102" t="s">
        <v>714</v>
      </c>
    </row>
    <row r="3" spans="1:16" ht="18.75" customHeight="1">
      <c r="A3" s="33"/>
      <c r="B3" s="33"/>
      <c r="C3" s="7"/>
      <c r="D3" s="671" t="s">
        <v>185</v>
      </c>
      <c r="E3" s="671" t="s">
        <v>168</v>
      </c>
      <c r="F3" s="671" t="s">
        <v>889</v>
      </c>
      <c r="G3" s="133" t="s">
        <v>690</v>
      </c>
      <c r="H3" s="191" t="s">
        <v>305</v>
      </c>
      <c r="I3" s="189" t="s">
        <v>320</v>
      </c>
      <c r="J3" s="135"/>
      <c r="K3" s="669" t="s">
        <v>715</v>
      </c>
      <c r="L3" s="133" t="s">
        <v>709</v>
      </c>
      <c r="M3" s="133" t="s">
        <v>885</v>
      </c>
      <c r="N3" s="424" t="s">
        <v>887</v>
      </c>
      <c r="O3" s="133" t="s">
        <v>311</v>
      </c>
      <c r="P3" s="191" t="s">
        <v>310</v>
      </c>
    </row>
    <row r="4" spans="1:16" ht="18.75" customHeight="1">
      <c r="A4" s="34"/>
      <c r="B4" s="34"/>
      <c r="C4" s="8"/>
      <c r="D4" s="599"/>
      <c r="E4" s="599"/>
      <c r="F4" s="599"/>
      <c r="G4" s="134" t="s">
        <v>691</v>
      </c>
      <c r="H4" s="192" t="s">
        <v>308</v>
      </c>
      <c r="I4" s="108" t="s">
        <v>170</v>
      </c>
      <c r="J4" s="60" t="s">
        <v>231</v>
      </c>
      <c r="K4" s="670"/>
      <c r="L4" s="134" t="s">
        <v>710</v>
      </c>
      <c r="M4" s="134" t="s">
        <v>886</v>
      </c>
      <c r="N4" s="425" t="s">
        <v>888</v>
      </c>
      <c r="O4" s="134" t="s">
        <v>168</v>
      </c>
      <c r="P4" s="192" t="s">
        <v>233</v>
      </c>
    </row>
    <row r="5" spans="1:16" ht="15" customHeight="1">
      <c r="A5" s="654" t="s">
        <v>84</v>
      </c>
      <c r="B5" s="665"/>
      <c r="C5" s="104" t="s">
        <v>98</v>
      </c>
      <c r="D5" s="105">
        <v>967735494</v>
      </c>
      <c r="E5" s="25">
        <v>1207911118</v>
      </c>
      <c r="F5" s="25">
        <v>4846692383</v>
      </c>
      <c r="G5" s="226" t="s">
        <v>973</v>
      </c>
      <c r="H5" s="226" t="s">
        <v>973</v>
      </c>
      <c r="I5" s="25">
        <v>32258974677</v>
      </c>
      <c r="J5" s="25">
        <v>23941912958</v>
      </c>
      <c r="K5" s="383" t="s">
        <v>973</v>
      </c>
      <c r="L5" s="187" t="s">
        <v>973</v>
      </c>
      <c r="M5" s="25">
        <v>26706</v>
      </c>
      <c r="N5" s="207">
        <v>19821</v>
      </c>
      <c r="O5" s="577">
        <v>1.25</v>
      </c>
      <c r="P5" s="25">
        <v>33334</v>
      </c>
    </row>
    <row r="6" spans="1:16" ht="15" customHeight="1">
      <c r="A6" s="656"/>
      <c r="B6" s="666"/>
      <c r="C6" s="58" t="s">
        <v>82</v>
      </c>
      <c r="D6" s="9">
        <v>7578209</v>
      </c>
      <c r="E6" s="10">
        <v>74838511</v>
      </c>
      <c r="F6" s="10">
        <v>111660387</v>
      </c>
      <c r="G6" s="226" t="s">
        <v>973</v>
      </c>
      <c r="H6" s="226" t="s">
        <v>973</v>
      </c>
      <c r="I6" s="10">
        <v>9797658879</v>
      </c>
      <c r="J6" s="10">
        <v>8077690232</v>
      </c>
      <c r="K6" s="383" t="s">
        <v>973</v>
      </c>
      <c r="L6" s="187" t="s">
        <v>973</v>
      </c>
      <c r="M6" s="10">
        <v>130917</v>
      </c>
      <c r="N6" s="208">
        <v>107935</v>
      </c>
      <c r="O6" s="578">
        <v>9.88</v>
      </c>
      <c r="P6" s="10">
        <v>1292873</v>
      </c>
    </row>
    <row r="7" spans="1:16" ht="15" customHeight="1">
      <c r="A7" s="667"/>
      <c r="B7" s="668"/>
      <c r="C7" s="57" t="s">
        <v>83</v>
      </c>
      <c r="D7" s="12">
        <v>960157285</v>
      </c>
      <c r="E7" s="13">
        <v>1133072607</v>
      </c>
      <c r="F7" s="13">
        <v>4735031996</v>
      </c>
      <c r="G7" s="519" t="s">
        <v>973</v>
      </c>
      <c r="H7" s="519" t="s">
        <v>973</v>
      </c>
      <c r="I7" s="13">
        <v>22461315798</v>
      </c>
      <c r="J7" s="13">
        <v>15864222725</v>
      </c>
      <c r="K7" s="520" t="s">
        <v>973</v>
      </c>
      <c r="L7" s="190" t="s">
        <v>973</v>
      </c>
      <c r="M7" s="13">
        <v>19823</v>
      </c>
      <c r="N7" s="209">
        <v>14001</v>
      </c>
      <c r="O7" s="579">
        <v>1.18</v>
      </c>
      <c r="P7" s="13">
        <v>23393</v>
      </c>
    </row>
    <row r="8" spans="1:16" ht="15" customHeight="1">
      <c r="A8" s="663" t="s">
        <v>239</v>
      </c>
      <c r="B8" s="658" t="s">
        <v>98</v>
      </c>
      <c r="C8" s="104" t="s">
        <v>143</v>
      </c>
      <c r="D8" s="14">
        <v>547252343</v>
      </c>
      <c r="E8" s="1">
        <v>787427734</v>
      </c>
      <c r="F8" s="1">
        <v>1083128305</v>
      </c>
      <c r="G8" s="1">
        <v>428742276</v>
      </c>
      <c r="H8" s="1">
        <v>3796134185</v>
      </c>
      <c r="I8" s="84">
        <v>23373887835</v>
      </c>
      <c r="J8" s="84">
        <v>17510712752</v>
      </c>
      <c r="K8" s="231">
        <v>54.45</v>
      </c>
      <c r="L8" s="231">
        <v>8.85</v>
      </c>
      <c r="M8" s="1">
        <v>29684</v>
      </c>
      <c r="N8" s="196">
        <v>22238</v>
      </c>
      <c r="O8" s="543">
        <v>1.44</v>
      </c>
      <c r="P8" s="1">
        <v>42711</v>
      </c>
    </row>
    <row r="9" spans="1:16" ht="15" customHeight="1">
      <c r="A9" s="664"/>
      <c r="B9" s="659"/>
      <c r="C9" s="58" t="s">
        <v>82</v>
      </c>
      <c r="D9" s="14">
        <v>7578209</v>
      </c>
      <c r="E9" s="1">
        <v>74838511</v>
      </c>
      <c r="F9" s="1">
        <v>111660387</v>
      </c>
      <c r="G9" s="1">
        <v>233342</v>
      </c>
      <c r="H9" s="1">
        <v>1910114</v>
      </c>
      <c r="I9" s="1">
        <v>9797658879</v>
      </c>
      <c r="J9" s="1">
        <v>8077690232</v>
      </c>
      <c r="K9" s="383">
        <v>0.31</v>
      </c>
      <c r="L9" s="231">
        <v>8.19</v>
      </c>
      <c r="M9" s="1">
        <v>130917</v>
      </c>
      <c r="N9" s="197">
        <v>107935</v>
      </c>
      <c r="O9" s="543">
        <v>9.88</v>
      </c>
      <c r="P9" s="1">
        <v>1292873</v>
      </c>
    </row>
    <row r="10" spans="1:16" ht="15" customHeight="1">
      <c r="A10" s="664"/>
      <c r="B10" s="660"/>
      <c r="C10" s="57" t="s">
        <v>83</v>
      </c>
      <c r="D10" s="14">
        <v>539674134</v>
      </c>
      <c r="E10" s="1">
        <v>712589223</v>
      </c>
      <c r="F10" s="1">
        <v>971467918</v>
      </c>
      <c r="G10" s="1">
        <v>428508934</v>
      </c>
      <c r="H10" s="1">
        <v>3794224071</v>
      </c>
      <c r="I10" s="1">
        <v>13576228956</v>
      </c>
      <c r="J10" s="1">
        <v>9433022520</v>
      </c>
      <c r="K10" s="231">
        <v>60.13</v>
      </c>
      <c r="L10" s="231">
        <v>8.85</v>
      </c>
      <c r="M10" s="1">
        <v>19052</v>
      </c>
      <c r="N10" s="197">
        <v>13238</v>
      </c>
      <c r="O10" s="543">
        <v>1.32</v>
      </c>
      <c r="P10" s="1">
        <v>25156</v>
      </c>
    </row>
    <row r="11" spans="1:16" ht="15" customHeight="1">
      <c r="A11" s="664"/>
      <c r="B11" s="661" t="s">
        <v>283</v>
      </c>
      <c r="C11" s="104" t="s">
        <v>85</v>
      </c>
      <c r="D11" s="14">
        <v>18001309</v>
      </c>
      <c r="E11" s="1">
        <v>35389965</v>
      </c>
      <c r="F11" s="1">
        <v>85340696</v>
      </c>
      <c r="G11" s="1">
        <v>12042555</v>
      </c>
      <c r="H11" s="1">
        <v>506546058</v>
      </c>
      <c r="I11" s="1">
        <v>4855099081</v>
      </c>
      <c r="J11" s="1">
        <v>3697415249</v>
      </c>
      <c r="K11" s="231">
        <v>34.03</v>
      </c>
      <c r="L11" s="231">
        <v>42.06</v>
      </c>
      <c r="M11" s="1">
        <v>137189</v>
      </c>
      <c r="N11" s="197">
        <v>104476</v>
      </c>
      <c r="O11" s="543">
        <v>1.97</v>
      </c>
      <c r="P11" s="1">
        <v>269708</v>
      </c>
    </row>
    <row r="12" spans="1:16" ht="15" customHeight="1">
      <c r="A12" s="664"/>
      <c r="B12" s="662"/>
      <c r="C12" s="58" t="s">
        <v>82</v>
      </c>
      <c r="D12" s="14">
        <v>1468008</v>
      </c>
      <c r="E12" s="1">
        <v>12259982</v>
      </c>
      <c r="F12" s="1">
        <v>25432305</v>
      </c>
      <c r="G12" s="1">
        <v>7347</v>
      </c>
      <c r="H12" s="1">
        <v>125297</v>
      </c>
      <c r="I12" s="1">
        <v>3182305941</v>
      </c>
      <c r="J12" s="1">
        <v>2682917943</v>
      </c>
      <c r="K12" s="231">
        <v>0.06</v>
      </c>
      <c r="L12" s="231">
        <v>17.05</v>
      </c>
      <c r="M12" s="1">
        <v>259569</v>
      </c>
      <c r="N12" s="197">
        <v>218835</v>
      </c>
      <c r="O12" s="543">
        <v>8.35</v>
      </c>
      <c r="P12" s="1">
        <v>2167772</v>
      </c>
    </row>
    <row r="13" spans="1:16" ht="15" customHeight="1">
      <c r="A13" s="664"/>
      <c r="B13" s="662"/>
      <c r="C13" s="57" t="s">
        <v>83</v>
      </c>
      <c r="D13" s="14">
        <v>16533301</v>
      </c>
      <c r="E13" s="1">
        <v>23129983</v>
      </c>
      <c r="F13" s="1">
        <v>59908391</v>
      </c>
      <c r="G13" s="1">
        <v>12035208</v>
      </c>
      <c r="H13" s="1">
        <v>506420761</v>
      </c>
      <c r="I13" s="1">
        <v>1672793140</v>
      </c>
      <c r="J13" s="1">
        <v>1014497306</v>
      </c>
      <c r="K13" s="231">
        <v>52.03</v>
      </c>
      <c r="L13" s="231">
        <v>42.08</v>
      </c>
      <c r="M13" s="1">
        <v>72321</v>
      </c>
      <c r="N13" s="197">
        <v>43861</v>
      </c>
      <c r="O13" s="543">
        <v>1.4</v>
      </c>
      <c r="P13" s="1">
        <v>101177</v>
      </c>
    </row>
    <row r="14" spans="1:16" ht="15" customHeight="1">
      <c r="A14" s="664"/>
      <c r="B14" s="600" t="s">
        <v>87</v>
      </c>
      <c r="C14" s="104" t="s">
        <v>85</v>
      </c>
      <c r="D14" s="14">
        <v>30480172</v>
      </c>
      <c r="E14" s="1">
        <v>60767706</v>
      </c>
      <c r="F14" s="1">
        <v>125885728</v>
      </c>
      <c r="G14" s="1">
        <v>22067653</v>
      </c>
      <c r="H14" s="1">
        <v>495445214</v>
      </c>
      <c r="I14" s="1">
        <v>4844469658</v>
      </c>
      <c r="J14" s="1">
        <v>3599306330</v>
      </c>
      <c r="K14" s="231">
        <v>36.31</v>
      </c>
      <c r="L14" s="231">
        <v>22.45</v>
      </c>
      <c r="M14" s="1">
        <v>79721</v>
      </c>
      <c r="N14" s="197">
        <v>59231</v>
      </c>
      <c r="O14" s="543">
        <v>1.99</v>
      </c>
      <c r="P14" s="1">
        <v>158938</v>
      </c>
    </row>
    <row r="15" spans="1:16" ht="15" customHeight="1">
      <c r="A15" s="664"/>
      <c r="B15" s="653"/>
      <c r="C15" s="58" t="s">
        <v>82</v>
      </c>
      <c r="D15" s="14">
        <v>2147306</v>
      </c>
      <c r="E15" s="1">
        <v>20632748</v>
      </c>
      <c r="F15" s="1">
        <v>34210734</v>
      </c>
      <c r="G15" s="1">
        <v>29074</v>
      </c>
      <c r="H15" s="1">
        <v>242134</v>
      </c>
      <c r="I15" s="1">
        <v>3178560723</v>
      </c>
      <c r="J15" s="1">
        <v>2614106802</v>
      </c>
      <c r="K15" s="231">
        <v>0.14</v>
      </c>
      <c r="L15" s="231">
        <v>8.33</v>
      </c>
      <c r="M15" s="1">
        <v>154054</v>
      </c>
      <c r="N15" s="197">
        <v>126697</v>
      </c>
      <c r="O15" s="543">
        <v>9.61</v>
      </c>
      <c r="P15" s="1">
        <v>1480255</v>
      </c>
    </row>
    <row r="16" spans="1:16" ht="15" customHeight="1">
      <c r="A16" s="664"/>
      <c r="B16" s="653"/>
      <c r="C16" s="57" t="s">
        <v>83</v>
      </c>
      <c r="D16" s="14">
        <v>28332866</v>
      </c>
      <c r="E16" s="1">
        <v>40134958</v>
      </c>
      <c r="F16" s="1">
        <v>91674994</v>
      </c>
      <c r="G16" s="1">
        <v>22038579</v>
      </c>
      <c r="H16" s="1">
        <v>495203080</v>
      </c>
      <c r="I16" s="1">
        <v>1665908935</v>
      </c>
      <c r="J16" s="1">
        <v>985199528</v>
      </c>
      <c r="K16" s="231">
        <v>54.91</v>
      </c>
      <c r="L16" s="231">
        <v>22.47</v>
      </c>
      <c r="M16" s="1">
        <v>41508</v>
      </c>
      <c r="N16" s="197">
        <v>24547</v>
      </c>
      <c r="O16" s="543">
        <v>1.42</v>
      </c>
      <c r="P16" s="1">
        <v>58798</v>
      </c>
    </row>
    <row r="17" spans="1:16" ht="15" customHeight="1">
      <c r="A17" s="664"/>
      <c r="B17" s="600" t="s">
        <v>95</v>
      </c>
      <c r="C17" s="104" t="s">
        <v>85</v>
      </c>
      <c r="D17" s="14">
        <v>24113643</v>
      </c>
      <c r="E17" s="1">
        <v>66362083</v>
      </c>
      <c r="F17" s="1">
        <v>94163835</v>
      </c>
      <c r="G17" s="1">
        <v>21203722</v>
      </c>
      <c r="H17" s="1">
        <v>217793124</v>
      </c>
      <c r="I17" s="1">
        <v>3202716978</v>
      </c>
      <c r="J17" s="1">
        <v>2414980527</v>
      </c>
      <c r="K17" s="231">
        <v>31.95</v>
      </c>
      <c r="L17" s="231">
        <v>10.27</v>
      </c>
      <c r="M17" s="1">
        <v>48261</v>
      </c>
      <c r="N17" s="197">
        <v>36391</v>
      </c>
      <c r="O17" s="543">
        <v>2.75</v>
      </c>
      <c r="P17" s="1">
        <v>132818</v>
      </c>
    </row>
    <row r="18" spans="1:16" ht="15" customHeight="1">
      <c r="A18" s="664"/>
      <c r="B18" s="653"/>
      <c r="C18" s="58" t="s">
        <v>82</v>
      </c>
      <c r="D18" s="14">
        <v>2261212</v>
      </c>
      <c r="E18" s="1">
        <v>29860768</v>
      </c>
      <c r="F18" s="1">
        <v>37218195</v>
      </c>
      <c r="G18" s="1">
        <v>81707</v>
      </c>
      <c r="H18" s="1">
        <v>690163</v>
      </c>
      <c r="I18" s="1">
        <v>2328946460</v>
      </c>
      <c r="J18" s="1">
        <v>1868093457</v>
      </c>
      <c r="K18" s="231">
        <v>0.27</v>
      </c>
      <c r="L18" s="231">
        <v>8.45</v>
      </c>
      <c r="M18" s="1">
        <v>77994</v>
      </c>
      <c r="N18" s="197">
        <v>62560</v>
      </c>
      <c r="O18" s="543">
        <v>13.21</v>
      </c>
      <c r="P18" s="1">
        <v>1029955</v>
      </c>
    </row>
    <row r="19" spans="1:16" ht="15" customHeight="1">
      <c r="A19" s="664"/>
      <c r="B19" s="653"/>
      <c r="C19" s="57" t="s">
        <v>83</v>
      </c>
      <c r="D19" s="14">
        <v>21852431</v>
      </c>
      <c r="E19" s="1">
        <v>36501315</v>
      </c>
      <c r="F19" s="1">
        <v>56945640</v>
      </c>
      <c r="G19" s="1">
        <v>21122015</v>
      </c>
      <c r="H19" s="1">
        <v>217102961</v>
      </c>
      <c r="I19" s="1">
        <v>873770518</v>
      </c>
      <c r="J19" s="1">
        <v>546887070</v>
      </c>
      <c r="K19" s="231">
        <v>57.87</v>
      </c>
      <c r="L19" s="231">
        <v>10.28</v>
      </c>
      <c r="M19" s="1">
        <v>23938</v>
      </c>
      <c r="N19" s="197">
        <v>14983</v>
      </c>
      <c r="O19" s="543">
        <v>1.67</v>
      </c>
      <c r="P19" s="1">
        <v>39985</v>
      </c>
    </row>
    <row r="20" spans="1:16" ht="15" customHeight="1">
      <c r="A20" s="664"/>
      <c r="B20" s="658" t="s">
        <v>1678</v>
      </c>
      <c r="C20" s="104" t="s">
        <v>85</v>
      </c>
      <c r="D20" s="14">
        <v>1515366</v>
      </c>
      <c r="E20" s="1">
        <v>13066576</v>
      </c>
      <c r="F20" s="1">
        <v>15601747</v>
      </c>
      <c r="G20" s="1">
        <v>837205</v>
      </c>
      <c r="H20" s="1">
        <v>10065458</v>
      </c>
      <c r="I20" s="1">
        <v>672302880</v>
      </c>
      <c r="J20" s="1">
        <v>522128768</v>
      </c>
      <c r="K20" s="231">
        <v>6.41</v>
      </c>
      <c r="L20" s="231">
        <v>12.02</v>
      </c>
      <c r="M20" s="1">
        <v>51452</v>
      </c>
      <c r="N20" s="197">
        <v>39959</v>
      </c>
      <c r="O20" s="543">
        <v>8.62</v>
      </c>
      <c r="P20" s="1">
        <v>443657</v>
      </c>
    </row>
    <row r="21" spans="1:16" ht="15" customHeight="1">
      <c r="A21" s="664"/>
      <c r="B21" s="659"/>
      <c r="C21" s="58" t="s">
        <v>82</v>
      </c>
      <c r="D21" s="14">
        <v>533594</v>
      </c>
      <c r="E21" s="1">
        <v>11119311</v>
      </c>
      <c r="F21" s="1">
        <v>11573764</v>
      </c>
      <c r="G21" s="1">
        <v>15783</v>
      </c>
      <c r="H21" s="1">
        <v>165189</v>
      </c>
      <c r="I21" s="1">
        <v>626992633</v>
      </c>
      <c r="J21" s="1">
        <v>492932407</v>
      </c>
      <c r="K21" s="231">
        <v>0.14</v>
      </c>
      <c r="L21" s="231">
        <v>10.47</v>
      </c>
      <c r="M21" s="1">
        <v>56388</v>
      </c>
      <c r="N21" s="197">
        <v>44331</v>
      </c>
      <c r="O21" s="543">
        <v>20.84</v>
      </c>
      <c r="P21" s="1">
        <v>1175037</v>
      </c>
    </row>
    <row r="22" spans="1:16" ht="15" customHeight="1">
      <c r="A22" s="664"/>
      <c r="B22" s="660"/>
      <c r="C22" s="57" t="s">
        <v>83</v>
      </c>
      <c r="D22" s="14">
        <v>981772</v>
      </c>
      <c r="E22" s="1">
        <v>1947265</v>
      </c>
      <c r="F22" s="1">
        <v>4027983</v>
      </c>
      <c r="G22" s="1">
        <v>821422</v>
      </c>
      <c r="H22" s="1">
        <v>9900269</v>
      </c>
      <c r="I22" s="1">
        <v>45310247</v>
      </c>
      <c r="J22" s="1">
        <v>29196361</v>
      </c>
      <c r="K22" s="231">
        <v>42.18</v>
      </c>
      <c r="L22" s="231">
        <v>12.05</v>
      </c>
      <c r="M22" s="1">
        <v>23269</v>
      </c>
      <c r="N22" s="197">
        <v>14994</v>
      </c>
      <c r="O22" s="543">
        <v>1.98</v>
      </c>
      <c r="P22" s="1">
        <v>46151</v>
      </c>
    </row>
    <row r="23" spans="1:16" ht="15" customHeight="1">
      <c r="A23" s="664"/>
      <c r="B23" s="600" t="s">
        <v>88</v>
      </c>
      <c r="C23" s="104" t="s">
        <v>85</v>
      </c>
      <c r="D23" s="14">
        <v>362304188</v>
      </c>
      <c r="E23" s="1">
        <v>473751781</v>
      </c>
      <c r="F23" s="1">
        <v>550042884</v>
      </c>
      <c r="G23" s="1">
        <v>357851694</v>
      </c>
      <c r="H23" s="1">
        <v>2415587888</v>
      </c>
      <c r="I23" s="1">
        <v>7908180529</v>
      </c>
      <c r="J23" s="1">
        <v>5912646362</v>
      </c>
      <c r="K23" s="231">
        <v>75.54</v>
      </c>
      <c r="L23" s="231">
        <v>6.75</v>
      </c>
      <c r="M23" s="1">
        <v>16693</v>
      </c>
      <c r="N23" s="197">
        <v>12480</v>
      </c>
      <c r="O23" s="543">
        <v>1.31</v>
      </c>
      <c r="P23" s="1">
        <v>21827</v>
      </c>
    </row>
    <row r="24" spans="1:16" ht="15" customHeight="1">
      <c r="A24" s="664"/>
      <c r="B24" s="653"/>
      <c r="C24" s="58" t="s">
        <v>82</v>
      </c>
      <c r="D24" s="14">
        <v>1616116</v>
      </c>
      <c r="E24" s="1">
        <v>10731073</v>
      </c>
      <c r="F24" s="1">
        <v>13405597</v>
      </c>
      <c r="G24" s="1">
        <v>113834</v>
      </c>
      <c r="H24" s="1">
        <v>841128</v>
      </c>
      <c r="I24" s="1">
        <v>1041239119</v>
      </c>
      <c r="J24" s="1">
        <v>859812047</v>
      </c>
      <c r="K24" s="231">
        <v>1.06</v>
      </c>
      <c r="L24" s="231">
        <v>7.39</v>
      </c>
      <c r="M24" s="1">
        <v>97030</v>
      </c>
      <c r="N24" s="197">
        <v>80124</v>
      </c>
      <c r="O24" s="543">
        <v>6.64</v>
      </c>
      <c r="P24" s="1">
        <v>644285</v>
      </c>
    </row>
    <row r="25" spans="1:16" ht="15" customHeight="1">
      <c r="A25" s="664"/>
      <c r="B25" s="653"/>
      <c r="C25" s="57" t="s">
        <v>83</v>
      </c>
      <c r="D25" s="14">
        <v>360688072</v>
      </c>
      <c r="E25" s="1">
        <v>463020708</v>
      </c>
      <c r="F25" s="1">
        <v>536637287</v>
      </c>
      <c r="G25" s="1">
        <v>357737860</v>
      </c>
      <c r="H25" s="1">
        <v>2414746760</v>
      </c>
      <c r="I25" s="1">
        <v>6866941410</v>
      </c>
      <c r="J25" s="1">
        <v>5052834315</v>
      </c>
      <c r="K25" s="231">
        <v>77.26</v>
      </c>
      <c r="L25" s="231">
        <v>6.75</v>
      </c>
      <c r="M25" s="1">
        <v>14831</v>
      </c>
      <c r="N25" s="197">
        <v>10913</v>
      </c>
      <c r="O25" s="543">
        <v>1.28</v>
      </c>
      <c r="P25" s="1">
        <v>19038</v>
      </c>
    </row>
    <row r="26" spans="1:16" ht="15" customHeight="1">
      <c r="A26" s="664"/>
      <c r="B26" s="600" t="s">
        <v>1676</v>
      </c>
      <c r="C26" s="104" t="s">
        <v>85</v>
      </c>
      <c r="D26" s="14">
        <v>1235259</v>
      </c>
      <c r="E26" s="1">
        <v>2011646</v>
      </c>
      <c r="F26" s="1">
        <v>2037195</v>
      </c>
      <c r="G26" s="1">
        <v>467750</v>
      </c>
      <c r="H26" s="1">
        <v>2037716</v>
      </c>
      <c r="I26" s="1">
        <v>57790319</v>
      </c>
      <c r="J26" s="1">
        <v>35525443</v>
      </c>
      <c r="K26" s="231">
        <v>23.25</v>
      </c>
      <c r="L26" s="231">
        <v>4.36</v>
      </c>
      <c r="M26" s="1">
        <v>28728</v>
      </c>
      <c r="N26" s="197">
        <v>17660</v>
      </c>
      <c r="O26" s="543">
        <v>1.63</v>
      </c>
      <c r="P26" s="1">
        <v>46784</v>
      </c>
    </row>
    <row r="27" spans="1:16" ht="15" customHeight="1">
      <c r="A27" s="664"/>
      <c r="B27" s="653"/>
      <c r="C27" s="58" t="s">
        <v>82</v>
      </c>
      <c r="D27" s="14">
        <v>3345</v>
      </c>
      <c r="E27" s="1">
        <v>17186</v>
      </c>
      <c r="F27" s="1">
        <v>31571</v>
      </c>
      <c r="G27" s="1">
        <v>188</v>
      </c>
      <c r="H27" s="1">
        <v>1348</v>
      </c>
      <c r="I27" s="1">
        <v>3011311</v>
      </c>
      <c r="J27" s="1">
        <v>2509298</v>
      </c>
      <c r="K27" s="231">
        <v>1.09</v>
      </c>
      <c r="L27" s="231">
        <v>7.17</v>
      </c>
      <c r="M27" s="1">
        <v>175219</v>
      </c>
      <c r="N27" s="197">
        <v>146008</v>
      </c>
      <c r="O27" s="543">
        <v>5.14</v>
      </c>
      <c r="P27" s="1">
        <v>900242</v>
      </c>
    </row>
    <row r="28" spans="1:16" ht="15" customHeight="1">
      <c r="A28" s="664"/>
      <c r="B28" s="653"/>
      <c r="C28" s="57" t="s">
        <v>83</v>
      </c>
      <c r="D28" s="14">
        <v>1231914</v>
      </c>
      <c r="E28" s="1">
        <v>1994460</v>
      </c>
      <c r="F28" s="1">
        <v>2005624</v>
      </c>
      <c r="G28" s="1">
        <v>467562</v>
      </c>
      <c r="H28" s="1">
        <v>2036368</v>
      </c>
      <c r="I28" s="1">
        <v>54779008</v>
      </c>
      <c r="J28" s="1">
        <v>33016145</v>
      </c>
      <c r="K28" s="231">
        <v>23.44</v>
      </c>
      <c r="L28" s="231">
        <v>4.36</v>
      </c>
      <c r="M28" s="1">
        <v>27466</v>
      </c>
      <c r="N28" s="197">
        <v>16554</v>
      </c>
      <c r="O28" s="543">
        <v>1.62</v>
      </c>
      <c r="P28" s="1">
        <v>44467</v>
      </c>
    </row>
    <row r="29" spans="1:16" ht="15" customHeight="1">
      <c r="A29" s="664"/>
      <c r="B29" s="600" t="s">
        <v>90</v>
      </c>
      <c r="C29" s="104" t="s">
        <v>85</v>
      </c>
      <c r="D29" s="14">
        <v>40495113</v>
      </c>
      <c r="E29" s="1">
        <v>49791054</v>
      </c>
      <c r="F29" s="1">
        <v>49825468</v>
      </c>
      <c r="G29" s="1">
        <v>9816540</v>
      </c>
      <c r="H29" s="1">
        <v>27202228</v>
      </c>
      <c r="I29" s="1">
        <v>1051572173</v>
      </c>
      <c r="J29" s="1">
        <v>742493005</v>
      </c>
      <c r="K29" s="231">
        <v>19.72</v>
      </c>
      <c r="L29" s="231">
        <v>2.77</v>
      </c>
      <c r="M29" s="1">
        <v>21120</v>
      </c>
      <c r="N29" s="197">
        <v>14912</v>
      </c>
      <c r="O29" s="543">
        <v>1.23</v>
      </c>
      <c r="P29" s="1">
        <v>25968</v>
      </c>
    </row>
    <row r="30" spans="1:16" ht="15" customHeight="1">
      <c r="A30" s="664"/>
      <c r="B30" s="653"/>
      <c r="C30" s="58" t="s">
        <v>82</v>
      </c>
      <c r="D30" s="521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383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</row>
    <row r="31" spans="1:16" ht="15" customHeight="1">
      <c r="A31" s="664"/>
      <c r="B31" s="653"/>
      <c r="C31" s="57" t="s">
        <v>83</v>
      </c>
      <c r="D31" s="14">
        <v>40495113</v>
      </c>
      <c r="E31" s="1">
        <v>49791054</v>
      </c>
      <c r="F31" s="1">
        <v>49825468</v>
      </c>
      <c r="G31" s="1">
        <v>9816540</v>
      </c>
      <c r="H31" s="1">
        <v>27202228</v>
      </c>
      <c r="I31" s="1">
        <v>1051572173</v>
      </c>
      <c r="J31" s="1">
        <v>742493005</v>
      </c>
      <c r="K31" s="231">
        <v>19.72</v>
      </c>
      <c r="L31" s="231">
        <v>2.77</v>
      </c>
      <c r="M31" s="1">
        <v>21120</v>
      </c>
      <c r="N31" s="197">
        <v>14912</v>
      </c>
      <c r="O31" s="543">
        <v>1.23</v>
      </c>
      <c r="P31" s="1">
        <v>25968</v>
      </c>
    </row>
    <row r="32" spans="1:16" ht="15" customHeight="1">
      <c r="A32" s="664"/>
      <c r="B32" s="600" t="s">
        <v>1677</v>
      </c>
      <c r="C32" s="104" t="s">
        <v>85</v>
      </c>
      <c r="D32" s="14">
        <v>14598704</v>
      </c>
      <c r="E32" s="1">
        <v>16204510</v>
      </c>
      <c r="F32" s="1">
        <v>85550481</v>
      </c>
      <c r="G32" s="1">
        <v>5292362</v>
      </c>
      <c r="H32" s="1">
        <v>131521957</v>
      </c>
      <c r="I32" s="1">
        <v>149630450</v>
      </c>
      <c r="J32" s="1">
        <v>117385199</v>
      </c>
      <c r="K32" s="231">
        <v>32.66</v>
      </c>
      <c r="L32" s="231">
        <v>24.85</v>
      </c>
      <c r="M32" s="1">
        <v>9234</v>
      </c>
      <c r="N32" s="197">
        <v>7244</v>
      </c>
      <c r="O32" s="543">
        <v>1.11</v>
      </c>
      <c r="P32" s="1">
        <v>10250</v>
      </c>
    </row>
    <row r="33" spans="1:16" ht="15" customHeight="1">
      <c r="A33" s="664"/>
      <c r="B33" s="653"/>
      <c r="C33" s="58" t="s">
        <v>82</v>
      </c>
      <c r="D33" s="14">
        <v>4501</v>
      </c>
      <c r="E33" s="1">
        <v>35713</v>
      </c>
      <c r="F33" s="1">
        <v>50161</v>
      </c>
      <c r="G33" s="1">
        <v>1192</v>
      </c>
      <c r="H33" s="1">
        <v>10044</v>
      </c>
      <c r="I33" s="1">
        <v>2256639</v>
      </c>
      <c r="J33" s="1">
        <v>1880587</v>
      </c>
      <c r="K33" s="231">
        <v>3.34</v>
      </c>
      <c r="L33" s="231">
        <v>8.43</v>
      </c>
      <c r="M33" s="1">
        <v>63188</v>
      </c>
      <c r="N33" s="197">
        <v>52658</v>
      </c>
      <c r="O33" s="543">
        <v>7.93</v>
      </c>
      <c r="P33" s="1">
        <v>501364</v>
      </c>
    </row>
    <row r="34" spans="1:16" ht="15" customHeight="1">
      <c r="A34" s="664"/>
      <c r="B34" s="653"/>
      <c r="C34" s="57" t="s">
        <v>83</v>
      </c>
      <c r="D34" s="14">
        <v>14594203</v>
      </c>
      <c r="E34" s="1">
        <v>16168797</v>
      </c>
      <c r="F34" s="1">
        <v>85500320</v>
      </c>
      <c r="G34" s="1">
        <v>5291170</v>
      </c>
      <c r="H34" s="1">
        <v>131511913</v>
      </c>
      <c r="I34" s="1">
        <v>147373810</v>
      </c>
      <c r="J34" s="1">
        <v>115504612</v>
      </c>
      <c r="K34" s="231">
        <v>32.72</v>
      </c>
      <c r="L34" s="231">
        <v>24.86</v>
      </c>
      <c r="M34" s="1">
        <v>9115</v>
      </c>
      <c r="N34" s="197">
        <v>7144</v>
      </c>
      <c r="O34" s="543">
        <v>1.11</v>
      </c>
      <c r="P34" s="1">
        <v>10098</v>
      </c>
    </row>
    <row r="35" spans="1:16" ht="15" customHeight="1">
      <c r="A35" s="664"/>
      <c r="B35" s="600" t="s">
        <v>97</v>
      </c>
      <c r="C35" s="104" t="s">
        <v>85</v>
      </c>
      <c r="D35" s="14">
        <v>1078144</v>
      </c>
      <c r="E35" s="1">
        <v>4148766</v>
      </c>
      <c r="F35" s="1">
        <v>4654273</v>
      </c>
      <c r="G35" s="1">
        <v>0</v>
      </c>
      <c r="H35" s="1">
        <v>0</v>
      </c>
      <c r="I35" s="1">
        <v>104407725</v>
      </c>
      <c r="J35" s="1">
        <v>74131031</v>
      </c>
      <c r="K35" s="4">
        <v>0</v>
      </c>
      <c r="L35" s="4">
        <v>0</v>
      </c>
      <c r="M35" s="1">
        <v>25166</v>
      </c>
      <c r="N35" s="197">
        <v>17868</v>
      </c>
      <c r="O35" s="543">
        <v>3.85</v>
      </c>
      <c r="P35" s="1">
        <v>96840</v>
      </c>
    </row>
    <row r="36" spans="1:16" ht="15" customHeight="1">
      <c r="A36" s="664"/>
      <c r="B36" s="653"/>
      <c r="C36" s="58" t="s">
        <v>82</v>
      </c>
      <c r="D36" s="14">
        <v>76197</v>
      </c>
      <c r="E36" s="1">
        <v>1273461</v>
      </c>
      <c r="F36" s="1">
        <v>1283719</v>
      </c>
      <c r="G36" s="1">
        <v>0</v>
      </c>
      <c r="H36" s="1">
        <v>0</v>
      </c>
      <c r="I36" s="1">
        <v>60369955</v>
      </c>
      <c r="J36" s="1">
        <v>47594051</v>
      </c>
      <c r="K36" s="4">
        <v>0</v>
      </c>
      <c r="L36" s="4">
        <v>0</v>
      </c>
      <c r="M36" s="1">
        <v>47406</v>
      </c>
      <c r="N36" s="197">
        <v>37374</v>
      </c>
      <c r="O36" s="543">
        <v>16.71</v>
      </c>
      <c r="P36" s="1">
        <v>792288</v>
      </c>
    </row>
    <row r="37" spans="1:16" ht="15" customHeight="1">
      <c r="A37" s="664"/>
      <c r="B37" s="653"/>
      <c r="C37" s="57" t="s">
        <v>83</v>
      </c>
      <c r="D37" s="14">
        <v>1001947</v>
      </c>
      <c r="E37" s="1">
        <v>2875305</v>
      </c>
      <c r="F37" s="1">
        <v>3370554</v>
      </c>
      <c r="G37" s="1">
        <v>0</v>
      </c>
      <c r="H37" s="1">
        <v>0</v>
      </c>
      <c r="I37" s="1">
        <v>44037771</v>
      </c>
      <c r="J37" s="1">
        <v>26536980</v>
      </c>
      <c r="K37" s="4">
        <v>0</v>
      </c>
      <c r="L37" s="4">
        <v>0</v>
      </c>
      <c r="M37" s="1">
        <v>15316</v>
      </c>
      <c r="N37" s="197">
        <v>9229</v>
      </c>
      <c r="O37" s="543">
        <v>2.87</v>
      </c>
      <c r="P37" s="1">
        <v>43952</v>
      </c>
    </row>
    <row r="38" spans="1:16" ht="15" customHeight="1">
      <c r="A38" s="664"/>
      <c r="B38" s="600" t="s">
        <v>92</v>
      </c>
      <c r="C38" s="104" t="s">
        <v>85</v>
      </c>
      <c r="D38" s="14">
        <v>54945811</v>
      </c>
      <c r="E38" s="1">
        <v>79000223</v>
      </c>
      <c r="F38" s="1">
        <v>85627745</v>
      </c>
      <c r="G38" s="1">
        <v>0</v>
      </c>
      <c r="H38" s="1">
        <v>0</v>
      </c>
      <c r="I38" s="1">
        <v>1200020922</v>
      </c>
      <c r="J38" s="1">
        <v>916829605</v>
      </c>
      <c r="K38" s="4">
        <v>0</v>
      </c>
      <c r="L38" s="4">
        <v>0</v>
      </c>
      <c r="M38" s="1">
        <v>15190</v>
      </c>
      <c r="N38" s="197">
        <v>11605</v>
      </c>
      <c r="O38" s="543">
        <v>1.44</v>
      </c>
      <c r="P38" s="1">
        <v>21840</v>
      </c>
    </row>
    <row r="39" spans="1:16" ht="15" customHeight="1">
      <c r="A39" s="664"/>
      <c r="B39" s="653"/>
      <c r="C39" s="58" t="s">
        <v>82</v>
      </c>
      <c r="D39" s="14">
        <v>1524</v>
      </c>
      <c r="E39" s="1">
        <v>27580</v>
      </c>
      <c r="F39" s="1">
        <v>28105</v>
      </c>
      <c r="G39" s="1">
        <v>0</v>
      </c>
      <c r="H39" s="1">
        <v>0</v>
      </c>
      <c r="I39" s="1">
        <v>968731</v>
      </c>
      <c r="J39" s="1">
        <v>776047</v>
      </c>
      <c r="K39" s="4">
        <v>0</v>
      </c>
      <c r="L39" s="4">
        <v>0</v>
      </c>
      <c r="M39" s="1">
        <v>35124</v>
      </c>
      <c r="N39" s="197">
        <v>28138</v>
      </c>
      <c r="O39" s="543">
        <v>18.1</v>
      </c>
      <c r="P39" s="1">
        <v>635650</v>
      </c>
    </row>
    <row r="40" spans="1:16" ht="15" customHeight="1">
      <c r="A40" s="664"/>
      <c r="B40" s="653"/>
      <c r="C40" s="57" t="s">
        <v>83</v>
      </c>
      <c r="D40" s="16">
        <v>54944287</v>
      </c>
      <c r="E40" s="3">
        <v>78972643</v>
      </c>
      <c r="F40" s="3">
        <v>85599640</v>
      </c>
      <c r="G40" s="1">
        <v>0</v>
      </c>
      <c r="H40" s="1">
        <v>0</v>
      </c>
      <c r="I40" s="1">
        <v>1199052191</v>
      </c>
      <c r="J40" s="1">
        <v>916053558</v>
      </c>
      <c r="K40" s="4">
        <v>0</v>
      </c>
      <c r="L40" s="4">
        <v>0</v>
      </c>
      <c r="M40" s="1">
        <v>15183</v>
      </c>
      <c r="N40" s="197">
        <v>11600</v>
      </c>
      <c r="O40" s="580">
        <v>1.44</v>
      </c>
      <c r="P40" s="1">
        <v>21823</v>
      </c>
    </row>
    <row r="41" spans="1:16" ht="15" customHeight="1">
      <c r="A41" s="654" t="s">
        <v>284</v>
      </c>
      <c r="B41" s="655"/>
      <c r="C41" s="104" t="s">
        <v>98</v>
      </c>
      <c r="D41" s="84">
        <v>420483151</v>
      </c>
      <c r="E41" s="84">
        <v>420483384</v>
      </c>
      <c r="F41" s="84">
        <v>3763564078</v>
      </c>
      <c r="G41" s="84">
        <v>0</v>
      </c>
      <c r="H41" s="84">
        <v>0</v>
      </c>
      <c r="I41" s="84">
        <v>8885086843</v>
      </c>
      <c r="J41" s="84">
        <v>6431200205</v>
      </c>
      <c r="K41" s="84">
        <v>0</v>
      </c>
      <c r="L41" s="84">
        <v>0</v>
      </c>
      <c r="M41" s="84">
        <v>21131</v>
      </c>
      <c r="N41" s="196">
        <v>15295</v>
      </c>
      <c r="O41" s="561">
        <v>1</v>
      </c>
      <c r="P41" s="84">
        <v>21131</v>
      </c>
    </row>
    <row r="42" spans="1:16" ht="15" customHeight="1">
      <c r="A42" s="656"/>
      <c r="B42" s="656"/>
      <c r="C42" s="71" t="s">
        <v>200</v>
      </c>
      <c r="D42" s="5">
        <v>418936229</v>
      </c>
      <c r="E42" s="5">
        <v>418936323</v>
      </c>
      <c r="F42" s="5">
        <v>3758723659</v>
      </c>
      <c r="G42" s="1">
        <v>0</v>
      </c>
      <c r="H42" s="1">
        <v>0</v>
      </c>
      <c r="I42" s="1">
        <v>8876178908</v>
      </c>
      <c r="J42" s="1">
        <v>6425900759</v>
      </c>
      <c r="K42" s="1">
        <v>0</v>
      </c>
      <c r="L42" s="1">
        <v>0</v>
      </c>
      <c r="M42" s="5">
        <v>21187</v>
      </c>
      <c r="N42" s="197">
        <v>15339</v>
      </c>
      <c r="O42" s="581">
        <v>1</v>
      </c>
      <c r="P42" s="5">
        <v>21187</v>
      </c>
    </row>
    <row r="43" spans="1:16" ht="15" customHeight="1">
      <c r="A43" s="657"/>
      <c r="B43" s="657"/>
      <c r="C43" s="64" t="s">
        <v>201</v>
      </c>
      <c r="D43" s="17">
        <v>1546922</v>
      </c>
      <c r="E43" s="17">
        <v>1547061</v>
      </c>
      <c r="F43" s="17">
        <v>4840419</v>
      </c>
      <c r="G43" s="29">
        <v>0</v>
      </c>
      <c r="H43" s="29">
        <v>0</v>
      </c>
      <c r="I43" s="29">
        <v>8907934</v>
      </c>
      <c r="J43" s="29">
        <v>5299447</v>
      </c>
      <c r="K43" s="29">
        <v>0</v>
      </c>
      <c r="L43" s="29">
        <v>0</v>
      </c>
      <c r="M43" s="17">
        <v>5758</v>
      </c>
      <c r="N43" s="198">
        <v>3425</v>
      </c>
      <c r="O43" s="582">
        <v>1</v>
      </c>
      <c r="P43" s="17">
        <v>5758</v>
      </c>
    </row>
    <row r="44" spans="1:8" ht="11.25" customHeight="1">
      <c r="A44" s="601" t="s">
        <v>1679</v>
      </c>
      <c r="B44" s="451"/>
      <c r="C44" s="451"/>
      <c r="D44" s="451"/>
      <c r="E44" s="451"/>
      <c r="F44" s="451"/>
      <c r="G44" s="451"/>
      <c r="H44" s="451"/>
    </row>
    <row r="45" spans="1:16" ht="11.25" customHeight="1">
      <c r="A45" s="217" t="s">
        <v>1509</v>
      </c>
      <c r="B45" s="451"/>
      <c r="C45" s="451"/>
      <c r="D45" s="602"/>
      <c r="E45" s="602"/>
      <c r="F45" s="602"/>
      <c r="G45" s="602"/>
      <c r="H45" s="602"/>
      <c r="I45" s="136"/>
      <c r="J45" s="136"/>
      <c r="K45" s="231"/>
      <c r="L45" s="4"/>
      <c r="M45" s="2"/>
      <c r="N45" s="2"/>
      <c r="O45" s="231"/>
      <c r="P45" s="2"/>
    </row>
    <row r="46" spans="1:16" ht="11.25" customHeight="1">
      <c r="A46" s="451" t="s">
        <v>1680</v>
      </c>
      <c r="B46" s="451"/>
      <c r="C46" s="451"/>
      <c r="D46" s="602"/>
      <c r="E46" s="602"/>
      <c r="F46" s="602"/>
      <c r="G46" s="602"/>
      <c r="H46" s="602"/>
      <c r="I46" s="136"/>
      <c r="J46" s="136"/>
      <c r="K46" s="231"/>
      <c r="L46" s="231"/>
      <c r="M46" s="408"/>
      <c r="N46" s="408"/>
      <c r="O46" s="410"/>
      <c r="P46" s="408"/>
    </row>
    <row r="47" spans="4:16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4" spans="4:16" ht="12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</row>
    <row r="55" spans="4:16" ht="12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4:16" ht="12"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</row>
    <row r="57" spans="11:12" ht="12">
      <c r="K57" s="6"/>
      <c r="L57" s="6"/>
    </row>
    <row r="58" spans="4:16" ht="12"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4:16" ht="12"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</row>
    <row r="60" spans="4:16" ht="12"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</row>
    <row r="61" spans="4:10" ht="12.75">
      <c r="D61" s="136"/>
      <c r="E61" s="136"/>
      <c r="F61" s="136"/>
      <c r="G61" s="136"/>
      <c r="H61" s="136"/>
      <c r="I61" s="136"/>
      <c r="J61" s="136"/>
    </row>
    <row r="62" spans="4:10" ht="12.75">
      <c r="D62" s="136"/>
      <c r="E62" s="136"/>
      <c r="F62" s="136"/>
      <c r="G62" s="136"/>
      <c r="H62" s="136"/>
      <c r="I62" s="136"/>
      <c r="J62" s="136"/>
    </row>
  </sheetData>
  <mergeCells count="18">
    <mergeCell ref="B23:B25"/>
    <mergeCell ref="D3:D4"/>
    <mergeCell ref="E3:E4"/>
    <mergeCell ref="B20:B22"/>
    <mergeCell ref="B17:B19"/>
    <mergeCell ref="A5:B7"/>
    <mergeCell ref="K3:K4"/>
    <mergeCell ref="F3:F4"/>
    <mergeCell ref="B29:B31"/>
    <mergeCell ref="A41:B43"/>
    <mergeCell ref="B8:B10"/>
    <mergeCell ref="B11:B13"/>
    <mergeCell ref="B14:B16"/>
    <mergeCell ref="A8:A40"/>
    <mergeCell ref="B32:B34"/>
    <mergeCell ref="B35:B37"/>
    <mergeCell ref="B38:B40"/>
    <mergeCell ref="B26:B28"/>
  </mergeCells>
  <printOptions horizontalCentered="1"/>
  <pageMargins left="0.7480314960629921" right="0.7480314960629921" top="0.9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P52"/>
  <sheetViews>
    <sheetView showGridLines="0" workbookViewId="0" topLeftCell="A13">
      <selection activeCell="A49" sqref="A49"/>
    </sheetView>
  </sheetViews>
  <sheetFormatPr defaultColWidth="9.140625" defaultRowHeight="12"/>
  <cols>
    <col min="1" max="1" width="4.7109375" style="6" customWidth="1"/>
    <col min="2" max="2" width="8.7109375" style="6" customWidth="1"/>
    <col min="3" max="3" width="5.7109375" style="6" customWidth="1"/>
    <col min="4" max="8" width="15.28125" style="6" customWidth="1"/>
    <col min="9" max="9" width="14.8515625" style="6" customWidth="1"/>
    <col min="10" max="10" width="13.8515625" style="6" customWidth="1"/>
    <col min="11" max="11" width="12.28125" style="6" customWidth="1"/>
    <col min="12" max="13" width="12.28125" style="6" bestFit="1" customWidth="1"/>
    <col min="14" max="14" width="9.57421875" style="6" customWidth="1"/>
    <col min="15" max="15" width="8.57421875" style="6" bestFit="1" customWidth="1"/>
    <col min="16" max="16" width="12.28125" style="6" customWidth="1"/>
    <col min="17" max="16384" width="9.140625" style="6" customWidth="1"/>
  </cols>
  <sheetData>
    <row r="1" spans="3:16" ht="12.75" customHeight="1">
      <c r="C1" s="240" t="s">
        <v>208</v>
      </c>
      <c r="D1" s="238" t="s">
        <v>675</v>
      </c>
      <c r="P1" s="451"/>
    </row>
    <row r="2" ht="12.75" customHeight="1">
      <c r="P2" s="102" t="s">
        <v>713</v>
      </c>
    </row>
    <row r="3" spans="1:16" ht="18.75" customHeight="1">
      <c r="A3" s="672"/>
      <c r="B3" s="673"/>
      <c r="C3" s="673"/>
      <c r="D3" s="671" t="s">
        <v>185</v>
      </c>
      <c r="E3" s="671" t="s">
        <v>168</v>
      </c>
      <c r="F3" s="671" t="s">
        <v>889</v>
      </c>
      <c r="G3" s="133" t="s">
        <v>690</v>
      </c>
      <c r="H3" s="191" t="s">
        <v>305</v>
      </c>
      <c r="I3" s="189" t="s">
        <v>320</v>
      </c>
      <c r="J3" s="135"/>
      <c r="K3" s="669" t="s">
        <v>715</v>
      </c>
      <c r="L3" s="133" t="s">
        <v>709</v>
      </c>
      <c r="M3" s="133" t="s">
        <v>885</v>
      </c>
      <c r="N3" s="424" t="s">
        <v>887</v>
      </c>
      <c r="O3" s="133" t="s">
        <v>311</v>
      </c>
      <c r="P3" s="191" t="s">
        <v>310</v>
      </c>
    </row>
    <row r="4" spans="1:16" ht="18.75" customHeight="1">
      <c r="A4" s="674"/>
      <c r="B4" s="599"/>
      <c r="C4" s="599"/>
      <c r="D4" s="599"/>
      <c r="E4" s="599"/>
      <c r="F4" s="599"/>
      <c r="G4" s="134" t="s">
        <v>691</v>
      </c>
      <c r="H4" s="192" t="s">
        <v>308</v>
      </c>
      <c r="I4" s="108" t="s">
        <v>170</v>
      </c>
      <c r="J4" s="60" t="s">
        <v>231</v>
      </c>
      <c r="K4" s="670"/>
      <c r="L4" s="134" t="s">
        <v>710</v>
      </c>
      <c r="M4" s="134" t="s">
        <v>886</v>
      </c>
      <c r="N4" s="425" t="s">
        <v>888</v>
      </c>
      <c r="O4" s="134" t="s">
        <v>168</v>
      </c>
      <c r="P4" s="192" t="s">
        <v>233</v>
      </c>
    </row>
    <row r="5" spans="1:16" ht="15" customHeight="1">
      <c r="A5" s="675" t="s">
        <v>84</v>
      </c>
      <c r="B5" s="676"/>
      <c r="C5" s="104" t="s">
        <v>98</v>
      </c>
      <c r="D5" s="438">
        <v>14.864342276282239</v>
      </c>
      <c r="E5" s="429">
        <v>2.6440082414213695</v>
      </c>
      <c r="F5" s="429">
        <v>7.604816261317082</v>
      </c>
      <c r="G5" s="226">
        <v>0</v>
      </c>
      <c r="H5" s="226">
        <v>0</v>
      </c>
      <c r="I5" s="429">
        <v>12.959623376197026</v>
      </c>
      <c r="J5" s="429">
        <v>13.27194224984336</v>
      </c>
      <c r="K5" s="226">
        <v>0</v>
      </c>
      <c r="L5" s="226">
        <v>0</v>
      </c>
      <c r="M5" s="429">
        <v>10.046151310367568</v>
      </c>
      <c r="N5" s="429">
        <v>10.355770836813093</v>
      </c>
      <c r="O5" s="428">
        <v>-10.71428571428571</v>
      </c>
      <c r="P5" s="429">
        <v>-1.6609139451868926</v>
      </c>
    </row>
    <row r="6" spans="1:16" ht="15" customHeight="1">
      <c r="A6" s="666"/>
      <c r="B6" s="659"/>
      <c r="C6" s="58" t="s">
        <v>82</v>
      </c>
      <c r="D6" s="440">
        <v>13.354761150095772</v>
      </c>
      <c r="E6" s="427">
        <v>17.923378721396467</v>
      </c>
      <c r="F6" s="427">
        <v>15.475049843558008</v>
      </c>
      <c r="G6" s="226">
        <v>0</v>
      </c>
      <c r="H6" s="226">
        <v>0</v>
      </c>
      <c r="I6" s="427">
        <v>22.96454067889453</v>
      </c>
      <c r="J6" s="427">
        <v>22.625533265238996</v>
      </c>
      <c r="K6" s="226">
        <v>0</v>
      </c>
      <c r="L6" s="226">
        <v>0</v>
      </c>
      <c r="M6" s="427">
        <v>4.2747909199522205</v>
      </c>
      <c r="N6" s="427">
        <v>3.987629581101393</v>
      </c>
      <c r="O6" s="427">
        <v>4.109589041095907</v>
      </c>
      <c r="P6" s="430">
        <v>8.477606780810088</v>
      </c>
    </row>
    <row r="7" spans="1:16" ht="15" customHeight="1">
      <c r="A7" s="668"/>
      <c r="B7" s="660"/>
      <c r="C7" s="57" t="s">
        <v>83</v>
      </c>
      <c r="D7" s="441">
        <v>14.8764168489407</v>
      </c>
      <c r="E7" s="431">
        <v>1.7730332926628067</v>
      </c>
      <c r="F7" s="431">
        <v>7.432149025063817</v>
      </c>
      <c r="G7" s="519">
        <v>0</v>
      </c>
      <c r="H7" s="519">
        <v>0</v>
      </c>
      <c r="I7" s="431">
        <v>9.087960325467614</v>
      </c>
      <c r="J7" s="431">
        <v>9.037072597834172</v>
      </c>
      <c r="K7" s="519">
        <v>0</v>
      </c>
      <c r="L7" s="519">
        <v>0</v>
      </c>
      <c r="M7" s="431">
        <v>7.186114415486111</v>
      </c>
      <c r="N7" s="431">
        <v>7.139577594123048</v>
      </c>
      <c r="O7" s="431">
        <v>-11.27819548872181</v>
      </c>
      <c r="P7" s="432">
        <v>-5.041607469048104</v>
      </c>
    </row>
    <row r="8" spans="1:16" ht="15" customHeight="1">
      <c r="A8" s="663" t="s">
        <v>239</v>
      </c>
      <c r="B8" s="658" t="s">
        <v>98</v>
      </c>
      <c r="C8" s="104" t="s">
        <v>143</v>
      </c>
      <c r="D8" s="442">
        <v>28.436575890618187</v>
      </c>
      <c r="E8" s="318">
        <v>3.556978135108757</v>
      </c>
      <c r="F8" s="318">
        <v>5.10701758877905</v>
      </c>
      <c r="G8" s="318">
        <v>1.024815843523208</v>
      </c>
      <c r="H8" s="318">
        <v>8.432511166357903</v>
      </c>
      <c r="I8" s="436">
        <v>13.895620253403095</v>
      </c>
      <c r="J8" s="436">
        <v>14.516848000379934</v>
      </c>
      <c r="K8" s="289">
        <v>-2.436839276115388</v>
      </c>
      <c r="L8" s="289">
        <v>7.272727272727275</v>
      </c>
      <c r="M8" s="318">
        <v>9.98554966838341</v>
      </c>
      <c r="N8" s="318">
        <v>10.581800099452998</v>
      </c>
      <c r="O8" s="318">
        <v>-19.10112359550562</v>
      </c>
      <c r="P8" s="433">
        <v>-11.321734075242917</v>
      </c>
    </row>
    <row r="9" spans="1:16" ht="15" customHeight="1">
      <c r="A9" s="664"/>
      <c r="B9" s="659"/>
      <c r="C9" s="58" t="s">
        <v>82</v>
      </c>
      <c r="D9" s="442">
        <v>13.354761150095772</v>
      </c>
      <c r="E9" s="318">
        <v>17.923378721396467</v>
      </c>
      <c r="F9" s="318">
        <v>15.475049843558008</v>
      </c>
      <c r="G9" s="318">
        <v>35.75156060015474</v>
      </c>
      <c r="H9" s="318">
        <v>36.80697258508923</v>
      </c>
      <c r="I9" s="318">
        <v>22.96454067889453</v>
      </c>
      <c r="J9" s="318">
        <v>22.625533265238996</v>
      </c>
      <c r="K9" s="289">
        <v>14.814814814814813</v>
      </c>
      <c r="L9" s="289">
        <v>0.8620689655172376</v>
      </c>
      <c r="M9" s="318">
        <v>4.2747909199522205</v>
      </c>
      <c r="N9" s="318">
        <v>3.987629581101393</v>
      </c>
      <c r="O9" s="318">
        <v>4.109589041095907</v>
      </c>
      <c r="P9" s="434">
        <v>8.477606780810088</v>
      </c>
    </row>
    <row r="10" spans="1:16" ht="15" customHeight="1">
      <c r="A10" s="664"/>
      <c r="B10" s="660"/>
      <c r="C10" s="57" t="s">
        <v>83</v>
      </c>
      <c r="D10" s="442">
        <v>28.67698431661154</v>
      </c>
      <c r="E10" s="318">
        <v>2.248724812058689</v>
      </c>
      <c r="F10" s="318">
        <v>4.033395053749822</v>
      </c>
      <c r="G10" s="318">
        <v>1.0107450090770964</v>
      </c>
      <c r="H10" s="318">
        <v>8.421190555053215</v>
      </c>
      <c r="I10" s="318">
        <v>8.139835239063341</v>
      </c>
      <c r="J10" s="318">
        <v>8.379871092321656</v>
      </c>
      <c r="K10" s="289">
        <v>-1.2157056021028345</v>
      </c>
      <c r="L10" s="289">
        <v>7.272727272727275</v>
      </c>
      <c r="M10" s="318">
        <v>5.762184967247697</v>
      </c>
      <c r="N10" s="318">
        <v>5.997277604291784</v>
      </c>
      <c r="O10" s="318">
        <v>-20.48192771084336</v>
      </c>
      <c r="P10" s="434">
        <v>-15.961782588361062</v>
      </c>
    </row>
    <row r="11" spans="1:16" ht="15" customHeight="1">
      <c r="A11" s="664"/>
      <c r="B11" s="661" t="s">
        <v>283</v>
      </c>
      <c r="C11" s="104" t="s">
        <v>85</v>
      </c>
      <c r="D11" s="442">
        <v>5.800153928029972</v>
      </c>
      <c r="E11" s="318">
        <v>5.584856699965468</v>
      </c>
      <c r="F11" s="318">
        <v>8.260103700256781</v>
      </c>
      <c r="G11" s="318">
        <v>3.695137945117466</v>
      </c>
      <c r="H11" s="318">
        <v>10.673654837613578</v>
      </c>
      <c r="I11" s="318">
        <v>15.759497711120819</v>
      </c>
      <c r="J11" s="318">
        <v>16.65422174479494</v>
      </c>
      <c r="K11" s="289">
        <v>-1.789321789321785</v>
      </c>
      <c r="L11" s="289">
        <v>6.724181679776731</v>
      </c>
      <c r="M11" s="318">
        <v>9.637177335571012</v>
      </c>
      <c r="N11" s="318">
        <v>10.482958450979773</v>
      </c>
      <c r="O11" s="318">
        <v>0</v>
      </c>
      <c r="P11" s="434">
        <v>9.413234673676696</v>
      </c>
    </row>
    <row r="12" spans="1:16" ht="15" customHeight="1">
      <c r="A12" s="664"/>
      <c r="B12" s="662"/>
      <c r="C12" s="58" t="s">
        <v>82</v>
      </c>
      <c r="D12" s="442">
        <v>5.13391610244629</v>
      </c>
      <c r="E12" s="318">
        <v>5.064961263880208</v>
      </c>
      <c r="F12" s="318">
        <v>6.647759197346859</v>
      </c>
      <c r="G12" s="318">
        <v>29.966389527684424</v>
      </c>
      <c r="H12" s="318">
        <v>38.02421264829972</v>
      </c>
      <c r="I12" s="318">
        <v>15.893509662780048</v>
      </c>
      <c r="J12" s="318">
        <v>16.006869129436186</v>
      </c>
      <c r="K12" s="289">
        <v>20</v>
      </c>
      <c r="L12" s="289">
        <v>6.164383561643838</v>
      </c>
      <c r="M12" s="318">
        <v>10.306566489316493</v>
      </c>
      <c r="N12" s="318">
        <v>10.413986225686834</v>
      </c>
      <c r="O12" s="318">
        <v>-0.11961722488037507</v>
      </c>
      <c r="P12" s="434">
        <v>10.234196026981746</v>
      </c>
    </row>
    <row r="13" spans="1:16" ht="15" customHeight="1">
      <c r="A13" s="664"/>
      <c r="B13" s="662"/>
      <c r="C13" s="57" t="s">
        <v>83</v>
      </c>
      <c r="D13" s="442">
        <v>5.859718226063393</v>
      </c>
      <c r="E13" s="318">
        <v>5.86251767065491</v>
      </c>
      <c r="F13" s="318">
        <v>8.959412392715471</v>
      </c>
      <c r="G13" s="318">
        <v>3.6823438093621874</v>
      </c>
      <c r="H13" s="318">
        <v>10.668229046858624</v>
      </c>
      <c r="I13" s="318">
        <v>15.505408381327479</v>
      </c>
      <c r="J13" s="318">
        <v>18.40153603788486</v>
      </c>
      <c r="K13" s="289">
        <v>-2.0703933747412084</v>
      </c>
      <c r="L13" s="289">
        <v>6.747843734145098</v>
      </c>
      <c r="M13" s="318">
        <v>9.107778649447829</v>
      </c>
      <c r="N13" s="318">
        <v>11.844655242758062</v>
      </c>
      <c r="O13" s="318">
        <v>0</v>
      </c>
      <c r="P13" s="434">
        <v>9.111595203174883</v>
      </c>
    </row>
    <row r="14" spans="1:16" ht="15" customHeight="1">
      <c r="A14" s="664"/>
      <c r="B14" s="600" t="s">
        <v>87</v>
      </c>
      <c r="C14" s="104" t="s">
        <v>85</v>
      </c>
      <c r="D14" s="442">
        <v>7.073905871045527</v>
      </c>
      <c r="E14" s="318">
        <v>6.745063631734505</v>
      </c>
      <c r="F14" s="318">
        <v>8.86765956580524</v>
      </c>
      <c r="G14" s="318">
        <v>4.7170883484368265</v>
      </c>
      <c r="H14" s="318">
        <v>11.8862026676819</v>
      </c>
      <c r="I14" s="318">
        <v>17.676675591935886</v>
      </c>
      <c r="J14" s="318">
        <v>18.4242617769806</v>
      </c>
      <c r="K14" s="289">
        <v>-1.917882225823886</v>
      </c>
      <c r="L14" s="289">
        <v>6.853879105187999</v>
      </c>
      <c r="M14" s="318">
        <v>10.241305399986178</v>
      </c>
      <c r="N14" s="318">
        <v>10.942328944164537</v>
      </c>
      <c r="O14" s="318">
        <v>-0.5</v>
      </c>
      <c r="P14" s="434">
        <v>9.901948581780973</v>
      </c>
    </row>
    <row r="15" spans="1:16" ht="15" customHeight="1">
      <c r="A15" s="664"/>
      <c r="B15" s="653"/>
      <c r="C15" s="58" t="s">
        <v>82</v>
      </c>
      <c r="D15" s="442">
        <v>7.834921081309099</v>
      </c>
      <c r="E15" s="318">
        <v>8.595662457421493</v>
      </c>
      <c r="F15" s="318">
        <v>9.100262329316845</v>
      </c>
      <c r="G15" s="318">
        <v>25.248783009520537</v>
      </c>
      <c r="H15" s="318">
        <v>19.29428689671482</v>
      </c>
      <c r="I15" s="318">
        <v>20.57684812741496</v>
      </c>
      <c r="J15" s="318">
        <v>20.418677807325448</v>
      </c>
      <c r="K15" s="289">
        <v>16.666666666666675</v>
      </c>
      <c r="L15" s="289">
        <v>-4.691075514874143</v>
      </c>
      <c r="M15" s="318">
        <v>11.033110864457353</v>
      </c>
      <c r="N15" s="318">
        <v>10.886765040522327</v>
      </c>
      <c r="O15" s="318">
        <v>0.7337526205450695</v>
      </c>
      <c r="P15" s="434">
        <v>11.816094211492413</v>
      </c>
    </row>
    <row r="16" spans="1:16" ht="15" customHeight="1">
      <c r="A16" s="664"/>
      <c r="B16" s="653"/>
      <c r="C16" s="57" t="s">
        <v>83</v>
      </c>
      <c r="D16" s="442">
        <v>7.016667302482049</v>
      </c>
      <c r="E16" s="318">
        <v>5.818033710889803</v>
      </c>
      <c r="F16" s="318">
        <v>8.781112156567449</v>
      </c>
      <c r="G16" s="318">
        <v>4.694447321140993</v>
      </c>
      <c r="H16" s="318">
        <v>11.882805460345814</v>
      </c>
      <c r="I16" s="318">
        <v>12.513194184829256</v>
      </c>
      <c r="J16" s="318">
        <v>13.439049973523677</v>
      </c>
      <c r="K16" s="289">
        <v>-1.0630630630630744</v>
      </c>
      <c r="L16" s="289">
        <v>6.847360912981437</v>
      </c>
      <c r="M16" s="318">
        <v>6.3271684000205</v>
      </c>
      <c r="N16" s="318">
        <v>7.201502314612629</v>
      </c>
      <c r="O16" s="318">
        <v>-0.6993006993006978</v>
      </c>
      <c r="P16" s="434">
        <v>5.137237371479664</v>
      </c>
    </row>
    <row r="17" spans="1:16" ht="15" customHeight="1">
      <c r="A17" s="664"/>
      <c r="B17" s="600" t="s">
        <v>95</v>
      </c>
      <c r="C17" s="104" t="s">
        <v>85</v>
      </c>
      <c r="D17" s="442">
        <v>12.668128623548313</v>
      </c>
      <c r="E17" s="318">
        <v>21.203809369487292</v>
      </c>
      <c r="F17" s="318">
        <v>19.128709431659274</v>
      </c>
      <c r="G17" s="318">
        <v>10.050411368371082</v>
      </c>
      <c r="H17" s="318">
        <v>13.830534568673002</v>
      </c>
      <c r="I17" s="318">
        <v>33.93874202022103</v>
      </c>
      <c r="J17" s="318">
        <v>34.70336804927045</v>
      </c>
      <c r="K17" s="289">
        <v>-9.207161125319685</v>
      </c>
      <c r="L17" s="289">
        <v>3.423967774420955</v>
      </c>
      <c r="M17" s="318">
        <v>10.505346552790051</v>
      </c>
      <c r="N17" s="318">
        <v>11.137918397263613</v>
      </c>
      <c r="O17" s="318">
        <v>7.421875</v>
      </c>
      <c r="P17" s="434">
        <v>18.879391362720966</v>
      </c>
    </row>
    <row r="18" spans="1:16" ht="15" customHeight="1">
      <c r="A18" s="664"/>
      <c r="B18" s="653"/>
      <c r="C18" s="58" t="s">
        <v>82</v>
      </c>
      <c r="D18" s="442">
        <v>27.9944120195919</v>
      </c>
      <c r="E18" s="318">
        <v>34.968559371982955</v>
      </c>
      <c r="F18" s="318">
        <v>31.265905564942663</v>
      </c>
      <c r="G18" s="318">
        <v>47.74691692886333</v>
      </c>
      <c r="H18" s="318">
        <v>49.16025320997019</v>
      </c>
      <c r="I18" s="318">
        <v>41.3842558784536</v>
      </c>
      <c r="J18" s="318">
        <v>40.46579145933431</v>
      </c>
      <c r="K18" s="289">
        <v>8.000000000000007</v>
      </c>
      <c r="L18" s="289">
        <v>0.9557945041815952</v>
      </c>
      <c r="M18" s="318">
        <v>4.754613586912715</v>
      </c>
      <c r="N18" s="318">
        <v>4.072398190045257</v>
      </c>
      <c r="O18" s="318">
        <v>5.5111821086262</v>
      </c>
      <c r="P18" s="434">
        <v>10.461244105348166</v>
      </c>
    </row>
    <row r="19" spans="1:16" ht="15" customHeight="1">
      <c r="A19" s="664"/>
      <c r="B19" s="653"/>
      <c r="C19" s="57" t="s">
        <v>83</v>
      </c>
      <c r="D19" s="442">
        <v>11.289204391080233</v>
      </c>
      <c r="E19" s="318">
        <v>11.870339408205165</v>
      </c>
      <c r="F19" s="318">
        <v>12.339875309170377</v>
      </c>
      <c r="G19" s="318">
        <v>9.941901352276105</v>
      </c>
      <c r="H19" s="318">
        <v>13.744889002586813</v>
      </c>
      <c r="I19" s="318">
        <v>17.45262191117427</v>
      </c>
      <c r="J19" s="318">
        <v>18.14722852022017</v>
      </c>
      <c r="K19" s="289">
        <v>-1.7153532608695787</v>
      </c>
      <c r="L19" s="289">
        <v>3.5246727089627283</v>
      </c>
      <c r="M19" s="318">
        <v>4.991228070175446</v>
      </c>
      <c r="N19" s="318">
        <v>5.610770423627254</v>
      </c>
      <c r="O19" s="318">
        <v>0.6024096385542244</v>
      </c>
      <c r="P19" s="434">
        <v>5.537519465779828</v>
      </c>
    </row>
    <row r="20" spans="1:16" ht="15" customHeight="1">
      <c r="A20" s="664"/>
      <c r="B20" s="658" t="s">
        <v>1678</v>
      </c>
      <c r="C20" s="104" t="s">
        <v>85</v>
      </c>
      <c r="D20" s="442">
        <v>67.16760710207998</v>
      </c>
      <c r="E20" s="318">
        <v>86.60962846669659</v>
      </c>
      <c r="F20" s="318">
        <v>76.20785997832434</v>
      </c>
      <c r="G20" s="318">
        <v>47.25395527179028</v>
      </c>
      <c r="H20" s="318">
        <v>48.97770276030615</v>
      </c>
      <c r="I20" s="318">
        <v>106.48376959602204</v>
      </c>
      <c r="J20" s="318">
        <v>105.39666222024375</v>
      </c>
      <c r="K20" s="289">
        <v>-21.059113300492605</v>
      </c>
      <c r="L20" s="289">
        <v>1.1784511784511675</v>
      </c>
      <c r="M20" s="318">
        <v>10.64946236559139</v>
      </c>
      <c r="N20" s="318">
        <v>10.067761128250341</v>
      </c>
      <c r="O20" s="318">
        <v>11.658031088082899</v>
      </c>
      <c r="P20" s="434">
        <v>23.519061420286704</v>
      </c>
    </row>
    <row r="21" spans="1:16" ht="15" customHeight="1">
      <c r="A21" s="664"/>
      <c r="B21" s="659"/>
      <c r="C21" s="58" t="s">
        <v>82</v>
      </c>
      <c r="D21" s="442">
        <v>102.69323689848511</v>
      </c>
      <c r="E21" s="318">
        <v>93.55092567288355</v>
      </c>
      <c r="F21" s="318">
        <v>93.15370151220034</v>
      </c>
      <c r="G21" s="318">
        <v>193.20081738807357</v>
      </c>
      <c r="H21" s="318">
        <v>129.63966969722244</v>
      </c>
      <c r="I21" s="318">
        <v>109.84731965529532</v>
      </c>
      <c r="J21" s="318">
        <v>107.68758194935803</v>
      </c>
      <c r="K21" s="289">
        <v>55.55555555555558</v>
      </c>
      <c r="L21" s="289">
        <v>-21.6317365269461</v>
      </c>
      <c r="M21" s="318">
        <v>8.419696590974635</v>
      </c>
      <c r="N21" s="318">
        <v>7.302609284988137</v>
      </c>
      <c r="O21" s="318">
        <v>-4.491292392300639</v>
      </c>
      <c r="P21" s="434">
        <v>3.5294957259083493</v>
      </c>
    </row>
    <row r="22" spans="1:16" ht="15" customHeight="1">
      <c r="A22" s="664"/>
      <c r="B22" s="660"/>
      <c r="C22" s="57" t="s">
        <v>83</v>
      </c>
      <c r="D22" s="442">
        <v>52.628477884718535</v>
      </c>
      <c r="E22" s="318">
        <v>54.89039436393415</v>
      </c>
      <c r="F22" s="318">
        <v>40.7315415724056</v>
      </c>
      <c r="G22" s="318">
        <v>45.85891803779374</v>
      </c>
      <c r="H22" s="318">
        <v>48.109663399266765</v>
      </c>
      <c r="I22" s="318">
        <v>68.99972291059426</v>
      </c>
      <c r="J22" s="318">
        <v>73.15026815245741</v>
      </c>
      <c r="K22" s="289">
        <v>-5.848214285714281</v>
      </c>
      <c r="L22" s="289">
        <v>1.5164279696714633</v>
      </c>
      <c r="M22" s="318">
        <v>9.110944387133069</v>
      </c>
      <c r="N22" s="318">
        <v>11.79540709812108</v>
      </c>
      <c r="O22" s="318">
        <v>1.538461538461533</v>
      </c>
      <c r="P22" s="434">
        <v>10.724310837072037</v>
      </c>
    </row>
    <row r="23" spans="1:16" ht="15" customHeight="1">
      <c r="A23" s="664"/>
      <c r="B23" s="600" t="s">
        <v>88</v>
      </c>
      <c r="C23" s="104" t="s">
        <v>85</v>
      </c>
      <c r="D23" s="442">
        <v>32.00968873601091</v>
      </c>
      <c r="E23" s="318">
        <v>1.2964305705307488</v>
      </c>
      <c r="F23" s="318">
        <v>2.4564358651407048</v>
      </c>
      <c r="G23" s="318">
        <v>0.10638865541643394</v>
      </c>
      <c r="H23" s="318">
        <v>6.94501003897523</v>
      </c>
      <c r="I23" s="318">
        <v>7.044239938698227</v>
      </c>
      <c r="J23" s="318">
        <v>7.750695902192262</v>
      </c>
      <c r="K23" s="289">
        <v>-1.1644642156221408</v>
      </c>
      <c r="L23" s="289">
        <v>6.803797468354422</v>
      </c>
      <c r="M23" s="318">
        <v>5.678652823499619</v>
      </c>
      <c r="N23" s="318">
        <v>6.366658143697257</v>
      </c>
      <c r="O23" s="318">
        <v>-22.941176470588232</v>
      </c>
      <c r="P23" s="434">
        <v>-18.912995021918423</v>
      </c>
    </row>
    <row r="24" spans="1:16" ht="15" customHeight="1">
      <c r="A24" s="664"/>
      <c r="B24" s="653"/>
      <c r="C24" s="58" t="s">
        <v>82</v>
      </c>
      <c r="D24" s="442">
        <v>10.835216459494212</v>
      </c>
      <c r="E24" s="318">
        <v>12.691797120020087</v>
      </c>
      <c r="F24" s="318">
        <v>12.181507202100228</v>
      </c>
      <c r="G24" s="318">
        <v>31.39189953484076</v>
      </c>
      <c r="H24" s="318">
        <v>33.24272306047285</v>
      </c>
      <c r="I24" s="318">
        <v>16.942649411393006</v>
      </c>
      <c r="J24" s="318">
        <v>16.936271354021116</v>
      </c>
      <c r="K24" s="289">
        <v>16.483516483516492</v>
      </c>
      <c r="L24" s="289">
        <v>1.3717421124828544</v>
      </c>
      <c r="M24" s="318">
        <v>3.7720714843374026</v>
      </c>
      <c r="N24" s="318">
        <v>3.7674027067279736</v>
      </c>
      <c r="O24" s="318">
        <v>1.6845329249617125</v>
      </c>
      <c r="P24" s="434">
        <v>5.510311363379561</v>
      </c>
    </row>
    <row r="25" spans="1:16" ht="15" customHeight="1">
      <c r="A25" s="664"/>
      <c r="B25" s="653"/>
      <c r="C25" s="57" t="s">
        <v>83</v>
      </c>
      <c r="D25" s="442">
        <v>32.12278631152412</v>
      </c>
      <c r="E25" s="318">
        <v>1.059589911497305</v>
      </c>
      <c r="F25" s="318">
        <v>2.2350363858570477</v>
      </c>
      <c r="G25" s="318">
        <v>0.09880444030587743</v>
      </c>
      <c r="H25" s="318">
        <v>6.93765820569805</v>
      </c>
      <c r="I25" s="318">
        <v>5.687787926379828</v>
      </c>
      <c r="J25" s="318">
        <v>6.329417908878843</v>
      </c>
      <c r="K25" s="289">
        <v>-0.9487179487179476</v>
      </c>
      <c r="L25" s="289">
        <v>6.803797468354422</v>
      </c>
      <c r="M25" s="318">
        <v>4.5835977716663034</v>
      </c>
      <c r="N25" s="318">
        <v>5.215966062475896</v>
      </c>
      <c r="O25" s="318">
        <v>-23.809523809523803</v>
      </c>
      <c r="P25" s="434">
        <v>-20.00840336134454</v>
      </c>
    </row>
    <row r="26" spans="1:16" ht="15" customHeight="1">
      <c r="A26" s="664"/>
      <c r="B26" s="600" t="s">
        <v>89</v>
      </c>
      <c r="C26" s="104" t="s">
        <v>85</v>
      </c>
      <c r="D26" s="442">
        <v>15.806146470153127</v>
      </c>
      <c r="E26" s="318">
        <v>15.569861981165456</v>
      </c>
      <c r="F26" s="318">
        <v>15.863209189001036</v>
      </c>
      <c r="G26" s="318">
        <v>15.504949859369166</v>
      </c>
      <c r="H26" s="318">
        <v>18.951400588185162</v>
      </c>
      <c r="I26" s="318">
        <v>18.343906682197854</v>
      </c>
      <c r="J26" s="318">
        <v>19.58240560647837</v>
      </c>
      <c r="K26" s="289">
        <v>-0.08594757198109315</v>
      </c>
      <c r="L26" s="289">
        <v>3.0732860520094496</v>
      </c>
      <c r="M26" s="318">
        <v>2.4025094460683016</v>
      </c>
      <c r="N26" s="318">
        <v>3.4745415128610846</v>
      </c>
      <c r="O26" s="318">
        <v>0</v>
      </c>
      <c r="P26" s="434">
        <v>2.190865206089865</v>
      </c>
    </row>
    <row r="27" spans="1:16" ht="15" customHeight="1">
      <c r="A27" s="664"/>
      <c r="B27" s="653"/>
      <c r="C27" s="58" t="s">
        <v>82</v>
      </c>
      <c r="D27" s="442">
        <v>43.31619537275064</v>
      </c>
      <c r="E27" s="318">
        <v>75.77989158228495</v>
      </c>
      <c r="F27" s="318">
        <v>66.70714964621396</v>
      </c>
      <c r="G27" s="439">
        <v>198.41269841269843</v>
      </c>
      <c r="H27" s="439">
        <v>272.3756906077348</v>
      </c>
      <c r="I27" s="318">
        <v>95.00467872233645</v>
      </c>
      <c r="J27" s="318">
        <v>97.14244187188442</v>
      </c>
      <c r="K27" s="289">
        <v>70.3125</v>
      </c>
      <c r="L27" s="289">
        <v>24.695652173913054</v>
      </c>
      <c r="M27" s="318">
        <v>10.93671847795119</v>
      </c>
      <c r="N27" s="318">
        <v>12.15251906872421</v>
      </c>
      <c r="O27" s="318">
        <v>22.673031026252954</v>
      </c>
      <c r="P27" s="434">
        <v>36.065910746619664</v>
      </c>
    </row>
    <row r="28" spans="1:16" ht="15" customHeight="1">
      <c r="A28" s="664"/>
      <c r="B28" s="653"/>
      <c r="C28" s="57" t="s">
        <v>83</v>
      </c>
      <c r="D28" s="442">
        <v>15.745818719247007</v>
      </c>
      <c r="E28" s="318">
        <v>15.229756392072137</v>
      </c>
      <c r="F28" s="318">
        <v>15.309617797115905</v>
      </c>
      <c r="G28" s="318">
        <v>15.47649037535379</v>
      </c>
      <c r="H28" s="318">
        <v>18.897836403721826</v>
      </c>
      <c r="I28" s="318">
        <v>15.840510231917836</v>
      </c>
      <c r="J28" s="318">
        <v>16.11059830562127</v>
      </c>
      <c r="K28" s="289">
        <v>0.21376656690894613</v>
      </c>
      <c r="L28" s="289">
        <v>3.0732860520094496</v>
      </c>
      <c r="M28" s="318">
        <v>0.5307272793821705</v>
      </c>
      <c r="N28" s="318">
        <v>0.7669831994156384</v>
      </c>
      <c r="O28" s="318">
        <v>-0.6134969325153228</v>
      </c>
      <c r="P28" s="434">
        <v>0.08327706504613896</v>
      </c>
    </row>
    <row r="29" spans="1:16" ht="15" customHeight="1">
      <c r="A29" s="664"/>
      <c r="B29" s="600" t="s">
        <v>90</v>
      </c>
      <c r="C29" s="104" t="s">
        <v>85</v>
      </c>
      <c r="D29" s="442">
        <v>22.976834016934223</v>
      </c>
      <c r="E29" s="318">
        <v>0.5356342011554993</v>
      </c>
      <c r="F29" s="318">
        <v>0.541427400832073</v>
      </c>
      <c r="G29" s="318">
        <v>5.624450844400375</v>
      </c>
      <c r="H29" s="318">
        <v>8.482579045019921</v>
      </c>
      <c r="I29" s="318">
        <v>2.7480199504649194</v>
      </c>
      <c r="J29" s="318">
        <v>3.088969345539039</v>
      </c>
      <c r="K29" s="289">
        <v>5.06126798082045</v>
      </c>
      <c r="L29" s="289">
        <v>2.592592592592591</v>
      </c>
      <c r="M29" s="318">
        <v>2.2017904669731525</v>
      </c>
      <c r="N29" s="318">
        <v>2.5373031699099213</v>
      </c>
      <c r="O29" s="318">
        <v>-18</v>
      </c>
      <c r="P29" s="434">
        <v>-16.447876447876453</v>
      </c>
    </row>
    <row r="30" spans="1:16" ht="15" customHeight="1">
      <c r="A30" s="664"/>
      <c r="B30" s="653"/>
      <c r="C30" s="58" t="s">
        <v>82</v>
      </c>
      <c r="D30" s="521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383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</row>
    <row r="31" spans="1:16" ht="15" customHeight="1">
      <c r="A31" s="664"/>
      <c r="B31" s="653"/>
      <c r="C31" s="57" t="s">
        <v>83</v>
      </c>
      <c r="D31" s="442">
        <v>22.976834016934223</v>
      </c>
      <c r="E31" s="318">
        <v>0.5356342011554993</v>
      </c>
      <c r="F31" s="318">
        <v>0.541427400832073</v>
      </c>
      <c r="G31" s="318">
        <v>5.624450844400375</v>
      </c>
      <c r="H31" s="318">
        <v>8.482579045019921</v>
      </c>
      <c r="I31" s="318">
        <v>2.7480199504649194</v>
      </c>
      <c r="J31" s="318">
        <v>3.088969345539039</v>
      </c>
      <c r="K31" s="289">
        <v>5.06126798082045</v>
      </c>
      <c r="L31" s="289">
        <v>2.592592592592591</v>
      </c>
      <c r="M31" s="318">
        <v>2.2017904669731525</v>
      </c>
      <c r="N31" s="318">
        <v>2.5373031699099213</v>
      </c>
      <c r="O31" s="318">
        <v>-18</v>
      </c>
      <c r="P31" s="434">
        <v>-16.447876447876453</v>
      </c>
    </row>
    <row r="32" spans="1:16" ht="15" customHeight="1">
      <c r="A32" s="664"/>
      <c r="B32" s="600" t="s">
        <v>1677</v>
      </c>
      <c r="C32" s="104" t="s">
        <v>85</v>
      </c>
      <c r="D32" s="442">
        <v>-0.20257258224225527</v>
      </c>
      <c r="E32" s="318">
        <v>-3.14644025658094</v>
      </c>
      <c r="F32" s="318">
        <v>2.5695426281358236</v>
      </c>
      <c r="G32" s="318">
        <v>0.45154550417076944</v>
      </c>
      <c r="H32" s="318">
        <v>6.431065360892152</v>
      </c>
      <c r="I32" s="318">
        <v>3.0705664728347015</v>
      </c>
      <c r="J32" s="318">
        <v>1.4640243762875205</v>
      </c>
      <c r="K32" s="289">
        <v>3.7154652270561916</v>
      </c>
      <c r="L32" s="289">
        <v>5.924978687127025</v>
      </c>
      <c r="M32" s="318">
        <v>6.41926933271868</v>
      </c>
      <c r="N32" s="318">
        <v>4.757772957339124</v>
      </c>
      <c r="O32" s="318">
        <v>-2.631578947368407</v>
      </c>
      <c r="P32" s="434">
        <v>3.284965739621115</v>
      </c>
    </row>
    <row r="33" spans="1:16" ht="15" customHeight="1">
      <c r="A33" s="664"/>
      <c r="B33" s="653"/>
      <c r="C33" s="58" t="s">
        <v>82</v>
      </c>
      <c r="D33" s="442">
        <v>-10.99466086612616</v>
      </c>
      <c r="E33" s="318">
        <v>-9.523206323469802</v>
      </c>
      <c r="F33" s="318">
        <v>-11.859075733614477</v>
      </c>
      <c r="G33" s="318">
        <v>16.748285994123414</v>
      </c>
      <c r="H33" s="318">
        <v>23.633677991137382</v>
      </c>
      <c r="I33" s="318">
        <v>7.577181217651963</v>
      </c>
      <c r="J33" s="318">
        <v>7.667297392459349</v>
      </c>
      <c r="K33" s="289">
        <v>28.957528957528964</v>
      </c>
      <c r="L33" s="289">
        <v>5.904522613065333</v>
      </c>
      <c r="M33" s="318">
        <v>18.8995935571278</v>
      </c>
      <c r="N33" s="318">
        <v>18.998440713204225</v>
      </c>
      <c r="O33" s="318">
        <v>1.5364916773367598</v>
      </c>
      <c r="P33" s="434">
        <v>20.86593862250188</v>
      </c>
    </row>
    <row r="34" spans="1:16" ht="15" customHeight="1">
      <c r="A34" s="664"/>
      <c r="B34" s="653"/>
      <c r="C34" s="57" t="s">
        <v>83</v>
      </c>
      <c r="D34" s="442">
        <v>-0.19884047901701507</v>
      </c>
      <c r="E34" s="318">
        <v>-3.1313604729889866</v>
      </c>
      <c r="F34" s="318">
        <v>2.57939420435791</v>
      </c>
      <c r="G34" s="318">
        <v>0.4483867360752569</v>
      </c>
      <c r="H34" s="318">
        <v>6.4299343598011705</v>
      </c>
      <c r="I34" s="318">
        <v>3.0044921364355437</v>
      </c>
      <c r="J34" s="318">
        <v>1.368933219444246</v>
      </c>
      <c r="K34" s="289">
        <v>3.675538656527255</v>
      </c>
      <c r="L34" s="289">
        <v>5.967604433077578</v>
      </c>
      <c r="M34" s="318">
        <v>6.334577694820354</v>
      </c>
      <c r="N34" s="318">
        <v>4.643327962501842</v>
      </c>
      <c r="O34" s="318">
        <v>-2.631578947368407</v>
      </c>
      <c r="P34" s="434">
        <v>3.2093213409648325</v>
      </c>
    </row>
    <row r="35" spans="1:16" ht="15" customHeight="1">
      <c r="A35" s="664"/>
      <c r="B35" s="600" t="s">
        <v>97</v>
      </c>
      <c r="C35" s="104" t="s">
        <v>85</v>
      </c>
      <c r="D35" s="442">
        <v>3.107540764118011</v>
      </c>
      <c r="E35" s="318">
        <v>7.157513123596848</v>
      </c>
      <c r="F35" s="318">
        <v>4.604602512341005</v>
      </c>
      <c r="G35" s="1">
        <v>0</v>
      </c>
      <c r="H35" s="1">
        <v>0</v>
      </c>
      <c r="I35" s="318">
        <v>22.40515436697845</v>
      </c>
      <c r="J35" s="318">
        <v>23.754868137123818</v>
      </c>
      <c r="K35" s="1">
        <v>0</v>
      </c>
      <c r="L35" s="1">
        <v>0</v>
      </c>
      <c r="M35" s="318">
        <v>14.22994870863783</v>
      </c>
      <c r="N35" s="318">
        <v>15.486039296794218</v>
      </c>
      <c r="O35" s="318">
        <v>4.054054054054057</v>
      </c>
      <c r="P35" s="434">
        <v>18.71575153543452</v>
      </c>
    </row>
    <row r="36" spans="1:16" ht="15" customHeight="1">
      <c r="A36" s="664"/>
      <c r="B36" s="653"/>
      <c r="C36" s="58" t="s">
        <v>82</v>
      </c>
      <c r="D36" s="442">
        <v>18.744253455718486</v>
      </c>
      <c r="E36" s="318">
        <v>18.493784817629354</v>
      </c>
      <c r="F36" s="318">
        <v>18.500347086321113</v>
      </c>
      <c r="G36" s="1">
        <v>0</v>
      </c>
      <c r="H36" s="1">
        <v>0</v>
      </c>
      <c r="I36" s="318">
        <v>37.77784010788719</v>
      </c>
      <c r="J36" s="318">
        <v>36.51202987669586</v>
      </c>
      <c r="K36" s="1">
        <v>0</v>
      </c>
      <c r="L36" s="1">
        <v>0</v>
      </c>
      <c r="M36" s="318">
        <v>16.273822079419187</v>
      </c>
      <c r="N36" s="318">
        <v>15.206066397460006</v>
      </c>
      <c r="O36" s="318">
        <v>-0.23880597014924732</v>
      </c>
      <c r="P36" s="434">
        <v>16.02903186123754</v>
      </c>
    </row>
    <row r="37" spans="1:16" ht="15" customHeight="1">
      <c r="A37" s="664"/>
      <c r="B37" s="653"/>
      <c r="C37" s="57" t="s">
        <v>83</v>
      </c>
      <c r="D37" s="442">
        <v>2.0852161172758343</v>
      </c>
      <c r="E37" s="318">
        <v>2.8016282050594477</v>
      </c>
      <c r="F37" s="318">
        <v>0.1325572800743524</v>
      </c>
      <c r="G37" s="1">
        <v>0</v>
      </c>
      <c r="H37" s="1">
        <v>0</v>
      </c>
      <c r="I37" s="318">
        <v>6.166395608018171</v>
      </c>
      <c r="J37" s="318">
        <v>5.990452105116462</v>
      </c>
      <c r="K37" s="1">
        <v>0</v>
      </c>
      <c r="L37" s="1">
        <v>0</v>
      </c>
      <c r="M37" s="318">
        <v>3.277140930546185</v>
      </c>
      <c r="N37" s="318">
        <v>3.09428060768544</v>
      </c>
      <c r="O37" s="318">
        <v>0.7017543859649145</v>
      </c>
      <c r="P37" s="434">
        <v>3.996403473487442</v>
      </c>
    </row>
    <row r="38" spans="1:16" ht="15" customHeight="1">
      <c r="A38" s="664"/>
      <c r="B38" s="600" t="s">
        <v>92</v>
      </c>
      <c r="C38" s="104" t="s">
        <v>85</v>
      </c>
      <c r="D38" s="442">
        <v>56.621559354191106</v>
      </c>
      <c r="E38" s="318">
        <v>4.462785707061179</v>
      </c>
      <c r="F38" s="318">
        <v>5.755056958249094</v>
      </c>
      <c r="G38" s="1">
        <v>0</v>
      </c>
      <c r="H38" s="1">
        <v>0</v>
      </c>
      <c r="I38" s="318">
        <v>6.232889588112589</v>
      </c>
      <c r="J38" s="318">
        <v>4.617081882846108</v>
      </c>
      <c r="K38" s="1">
        <v>0</v>
      </c>
      <c r="L38" s="1">
        <v>0</v>
      </c>
      <c r="M38" s="318">
        <v>1.693780544955481</v>
      </c>
      <c r="N38" s="318">
        <v>0.14670348636520725</v>
      </c>
      <c r="O38" s="318">
        <v>-33.333333333333336</v>
      </c>
      <c r="P38" s="434">
        <v>-32.17180657784403</v>
      </c>
    </row>
    <row r="39" spans="1:16" ht="15" customHeight="1">
      <c r="A39" s="664"/>
      <c r="B39" s="653"/>
      <c r="C39" s="58" t="s">
        <v>82</v>
      </c>
      <c r="D39" s="442">
        <v>5.467128027681656</v>
      </c>
      <c r="E39" s="318">
        <v>12.92633992548009</v>
      </c>
      <c r="F39" s="318">
        <v>-6.4133728480570085</v>
      </c>
      <c r="G39" s="1">
        <v>0</v>
      </c>
      <c r="H39" s="1">
        <v>0</v>
      </c>
      <c r="I39" s="318">
        <v>26.19419501830911</v>
      </c>
      <c r="J39" s="318">
        <v>25.84396293665696</v>
      </c>
      <c r="K39" s="1">
        <v>0</v>
      </c>
      <c r="L39" s="1">
        <v>0</v>
      </c>
      <c r="M39" s="318">
        <v>11.749546625942543</v>
      </c>
      <c r="N39" s="318">
        <v>11.437623762376248</v>
      </c>
      <c r="O39" s="318">
        <v>7.100591715976345</v>
      </c>
      <c r="P39" s="434">
        <v>19.652440390251623</v>
      </c>
    </row>
    <row r="40" spans="1:16" ht="15" customHeight="1">
      <c r="A40" s="664"/>
      <c r="B40" s="653"/>
      <c r="C40" s="57" t="s">
        <v>83</v>
      </c>
      <c r="D40" s="443">
        <v>56.62366645809846</v>
      </c>
      <c r="E40" s="435">
        <v>4.460051538073517</v>
      </c>
      <c r="F40" s="435">
        <v>5.759571899267035</v>
      </c>
      <c r="G40" s="1">
        <v>0</v>
      </c>
      <c r="H40" s="1">
        <v>0</v>
      </c>
      <c r="I40" s="318">
        <v>6.219315265382708</v>
      </c>
      <c r="J40" s="318">
        <v>4.602134506257549</v>
      </c>
      <c r="K40" s="1">
        <v>0</v>
      </c>
      <c r="L40" s="1">
        <v>0</v>
      </c>
      <c r="M40" s="318">
        <v>1.6809536565764782</v>
      </c>
      <c r="N40" s="318">
        <v>0.13812154696133394</v>
      </c>
      <c r="O40" s="435">
        <v>-33.333333333333336</v>
      </c>
      <c r="P40" s="434">
        <v>-32.18247925665807</v>
      </c>
    </row>
    <row r="41" spans="1:16" ht="15" customHeight="1">
      <c r="A41" s="654" t="s">
        <v>284</v>
      </c>
      <c r="B41" s="655"/>
      <c r="C41" s="104" t="s">
        <v>98</v>
      </c>
      <c r="D41" s="318">
        <v>0.9768604737855124</v>
      </c>
      <c r="E41" s="318">
        <v>0.9769106077537781</v>
      </c>
      <c r="F41" s="318">
        <v>8.34581668346872</v>
      </c>
      <c r="G41" s="84">
        <v>0</v>
      </c>
      <c r="H41" s="84">
        <v>0</v>
      </c>
      <c r="I41" s="436">
        <v>10.569221591656763</v>
      </c>
      <c r="J41" s="436">
        <v>10.015577341032579</v>
      </c>
      <c r="K41" s="84">
        <v>0</v>
      </c>
      <c r="L41" s="84">
        <v>0</v>
      </c>
      <c r="M41" s="436">
        <v>9.50406798984298</v>
      </c>
      <c r="N41" s="436">
        <v>8.954266989599668</v>
      </c>
      <c r="O41" s="436">
        <v>0</v>
      </c>
      <c r="P41" s="433">
        <v>9.50406798984298</v>
      </c>
    </row>
    <row r="42" spans="1:16" ht="15" customHeight="1">
      <c r="A42" s="656"/>
      <c r="B42" s="656"/>
      <c r="C42" s="71" t="s">
        <v>200</v>
      </c>
      <c r="D42" s="288">
        <v>0.9857752972945777</v>
      </c>
      <c r="E42" s="288">
        <v>0.9857921139639236</v>
      </c>
      <c r="F42" s="288">
        <v>8.350572843425507</v>
      </c>
      <c r="G42" s="1">
        <v>0</v>
      </c>
      <c r="H42" s="1">
        <v>0</v>
      </c>
      <c r="I42" s="318">
        <v>10.576042637434035</v>
      </c>
      <c r="J42" s="318">
        <v>10.019929859937694</v>
      </c>
      <c r="K42" s="1">
        <v>0</v>
      </c>
      <c r="L42" s="1">
        <v>0</v>
      </c>
      <c r="M42" s="288">
        <v>9.493540051679595</v>
      </c>
      <c r="N42" s="288">
        <v>8.949499254208405</v>
      </c>
      <c r="O42" s="288">
        <v>0</v>
      </c>
      <c r="P42" s="434">
        <v>9.493540051679595</v>
      </c>
    </row>
    <row r="43" spans="1:16" ht="15" customHeight="1">
      <c r="A43" s="657"/>
      <c r="B43" s="657"/>
      <c r="C43" s="64" t="s">
        <v>201</v>
      </c>
      <c r="D43" s="290">
        <v>-1.380865010563681</v>
      </c>
      <c r="E43" s="290">
        <v>-1.3720035038015221</v>
      </c>
      <c r="F43" s="290">
        <v>4.774421149786745</v>
      </c>
      <c r="G43" s="29">
        <v>0</v>
      </c>
      <c r="H43" s="29">
        <v>0</v>
      </c>
      <c r="I43" s="444">
        <v>4.16645520610448</v>
      </c>
      <c r="J43" s="444">
        <v>4.979686291926666</v>
      </c>
      <c r="K43" s="29">
        <v>0</v>
      </c>
      <c r="L43" s="29">
        <v>0</v>
      </c>
      <c r="M43" s="290">
        <v>5.6126192223037386</v>
      </c>
      <c r="N43" s="290">
        <v>6.4325668116842705</v>
      </c>
      <c r="O43" s="290">
        <v>0</v>
      </c>
      <c r="P43" s="437">
        <v>5.6126192223037386</v>
      </c>
    </row>
    <row r="44" ht="11.25" customHeight="1">
      <c r="A44" s="601" t="s">
        <v>1679</v>
      </c>
    </row>
    <row r="45" ht="11.25" customHeight="1">
      <c r="A45" s="217" t="s">
        <v>1509</v>
      </c>
    </row>
    <row r="46" spans="1:10" ht="11.25" customHeight="1">
      <c r="A46" s="451" t="s">
        <v>1680</v>
      </c>
      <c r="D46" s="136"/>
      <c r="E46" s="136"/>
      <c r="F46" s="136"/>
      <c r="G46" s="136"/>
      <c r="H46" s="136"/>
      <c r="I46" s="136"/>
      <c r="J46" s="136"/>
    </row>
    <row r="47" spans="4:10" ht="12">
      <c r="D47" s="136"/>
      <c r="E47" s="136"/>
      <c r="F47" s="136"/>
      <c r="G47" s="136"/>
      <c r="H47" s="136"/>
      <c r="I47" s="136"/>
      <c r="J47" s="136"/>
    </row>
    <row r="48" spans="4:10" ht="12">
      <c r="D48" s="136"/>
      <c r="E48" s="136"/>
      <c r="F48" s="136"/>
      <c r="G48" s="136"/>
      <c r="H48" s="136"/>
      <c r="I48" s="136"/>
      <c r="J48" s="136"/>
    </row>
    <row r="49" spans="4:10" ht="12">
      <c r="D49" s="136"/>
      <c r="E49" s="136"/>
      <c r="F49" s="136"/>
      <c r="G49" s="136"/>
      <c r="H49" s="136"/>
      <c r="I49" s="136"/>
      <c r="J49" s="136"/>
    </row>
    <row r="50" spans="4:10" ht="12">
      <c r="D50" s="136"/>
      <c r="E50" s="136"/>
      <c r="F50" s="136"/>
      <c r="G50" s="136"/>
      <c r="H50" s="136"/>
      <c r="I50" s="136"/>
      <c r="J50" s="136"/>
    </row>
    <row r="51" spans="4:10" ht="12">
      <c r="D51" s="136"/>
      <c r="E51" s="136"/>
      <c r="F51" s="136"/>
      <c r="G51" s="136"/>
      <c r="H51" s="136"/>
      <c r="I51" s="136"/>
      <c r="J51" s="136"/>
    </row>
    <row r="52" spans="4:10" ht="12">
      <c r="D52" s="136"/>
      <c r="E52" s="136"/>
      <c r="F52" s="136"/>
      <c r="G52" s="136"/>
      <c r="H52" s="136"/>
      <c r="I52" s="136"/>
      <c r="J52" s="136"/>
    </row>
  </sheetData>
  <mergeCells count="19">
    <mergeCell ref="K3:K4"/>
    <mergeCell ref="F3:F4"/>
    <mergeCell ref="A41:B43"/>
    <mergeCell ref="A3:C4"/>
    <mergeCell ref="D3:D4"/>
    <mergeCell ref="E3:E4"/>
    <mergeCell ref="B32:B34"/>
    <mergeCell ref="B35:B37"/>
    <mergeCell ref="B38:B40"/>
    <mergeCell ref="A5:B7"/>
    <mergeCell ref="A8:A40"/>
    <mergeCell ref="B8:B10"/>
    <mergeCell ref="B11:B13"/>
    <mergeCell ref="B14:B16"/>
    <mergeCell ref="B17:B19"/>
    <mergeCell ref="B23:B25"/>
    <mergeCell ref="B26:B28"/>
    <mergeCell ref="B29:B31"/>
    <mergeCell ref="B20:B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AC69"/>
  <sheetViews>
    <sheetView showGridLines="0" workbookViewId="0" topLeftCell="A1">
      <selection activeCell="N35" sqref="N35"/>
    </sheetView>
  </sheetViews>
  <sheetFormatPr defaultColWidth="9.140625" defaultRowHeight="12"/>
  <cols>
    <col min="1" max="1" width="8.7109375" style="284" customWidth="1"/>
    <col min="2" max="2" width="5.7109375" style="284" customWidth="1"/>
    <col min="3" max="3" width="14.7109375" style="276" customWidth="1"/>
    <col min="4" max="7" width="13.57421875" style="276" customWidth="1"/>
    <col min="8" max="8" width="12.7109375" style="276" customWidth="1"/>
    <col min="9" max="10" width="11.8515625" style="276" customWidth="1"/>
    <col min="11" max="11" width="12.7109375" style="276" customWidth="1"/>
    <col min="12" max="13" width="12.28125" style="276" customWidth="1"/>
    <col min="14" max="16" width="11.8515625" style="276" customWidth="1"/>
    <col min="17" max="16384" width="9.140625" style="273" customWidth="1"/>
  </cols>
  <sheetData>
    <row r="1" spans="2:3" ht="12.75" customHeight="1">
      <c r="B1" s="240"/>
      <c r="C1" s="274" t="s">
        <v>722</v>
      </c>
    </row>
    <row r="2" spans="3:16" ht="12.75" customHeight="1">
      <c r="C2" s="406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286"/>
      <c r="P2" s="286" t="s">
        <v>366</v>
      </c>
    </row>
    <row r="3" spans="1:16" s="277" customFormat="1" ht="20.25" customHeight="1">
      <c r="A3" s="691"/>
      <c r="B3" s="692"/>
      <c r="C3" s="689" t="s">
        <v>170</v>
      </c>
      <c r="D3" s="689" t="s">
        <v>358</v>
      </c>
      <c r="E3" s="689" t="s">
        <v>359</v>
      </c>
      <c r="F3" s="689" t="s">
        <v>360</v>
      </c>
      <c r="G3" s="689" t="s">
        <v>361</v>
      </c>
      <c r="H3" s="689" t="s">
        <v>362</v>
      </c>
      <c r="I3" s="689" t="s">
        <v>353</v>
      </c>
      <c r="J3" s="689" t="s">
        <v>354</v>
      </c>
      <c r="K3" s="689" t="s">
        <v>355</v>
      </c>
      <c r="L3" s="689" t="s">
        <v>356</v>
      </c>
      <c r="M3" s="695" t="s">
        <v>363</v>
      </c>
      <c r="N3" s="695" t="s">
        <v>1283</v>
      </c>
      <c r="O3" s="695"/>
      <c r="P3" s="696"/>
    </row>
    <row r="4" spans="1:16" s="277" customFormat="1" ht="20.25" customHeight="1">
      <c r="A4" s="693"/>
      <c r="B4" s="694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7"/>
      <c r="N4" s="569" t="s">
        <v>357</v>
      </c>
      <c r="O4" s="568" t="s">
        <v>726</v>
      </c>
      <c r="P4" s="570" t="s">
        <v>1284</v>
      </c>
    </row>
    <row r="5" spans="1:29" s="281" customFormat="1" ht="12" customHeight="1">
      <c r="A5" s="675" t="s">
        <v>240</v>
      </c>
      <c r="B5" s="658" t="s">
        <v>143</v>
      </c>
      <c r="C5" s="365">
        <v>21930379497.6</v>
      </c>
      <c r="D5" s="365">
        <v>6148990394.9194</v>
      </c>
      <c r="E5" s="365">
        <v>2967173279.2449117</v>
      </c>
      <c r="F5" s="365">
        <v>904627663.5504469</v>
      </c>
      <c r="G5" s="365">
        <v>2322535876.3237944</v>
      </c>
      <c r="H5" s="365">
        <v>494272720.7524296</v>
      </c>
      <c r="I5" s="365">
        <v>684061580.7234803</v>
      </c>
      <c r="J5" s="365">
        <v>210121314.24523827</v>
      </c>
      <c r="K5" s="365">
        <v>3626397543.688666</v>
      </c>
      <c r="L5" s="365">
        <v>2538884633.7520375</v>
      </c>
      <c r="M5" s="365">
        <v>1122745891.4858797</v>
      </c>
      <c r="N5" s="365">
        <v>629646351.1075501</v>
      </c>
      <c r="O5" s="365">
        <v>193556447.58231267</v>
      </c>
      <c r="P5" s="365">
        <v>87365800.22385311</v>
      </c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</row>
    <row r="6" spans="1:28" s="280" customFormat="1" ht="12" customHeight="1">
      <c r="A6" s="682"/>
      <c r="B6" s="684"/>
      <c r="C6" s="366">
        <v>100</v>
      </c>
      <c r="D6" s="366">
        <v>28.03868667932686</v>
      </c>
      <c r="E6" s="366">
        <v>13.529967776296944</v>
      </c>
      <c r="F6" s="366">
        <v>4.124997762348102</v>
      </c>
      <c r="G6" s="366">
        <v>10.590495602586204</v>
      </c>
      <c r="H6" s="366">
        <v>2.253826573345534</v>
      </c>
      <c r="I6" s="366">
        <v>3.119241875400935</v>
      </c>
      <c r="J6" s="366">
        <v>0.958128947418504</v>
      </c>
      <c r="K6" s="366">
        <v>16.53595435539786</v>
      </c>
      <c r="L6" s="366">
        <v>11.57702097234517</v>
      </c>
      <c r="M6" s="366">
        <v>5.119591713443673</v>
      </c>
      <c r="N6" s="366">
        <v>2.871114707232754</v>
      </c>
      <c r="O6" s="366">
        <v>0.882595066827252</v>
      </c>
      <c r="P6" s="366">
        <v>0.3983779680302121</v>
      </c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</row>
    <row r="7" spans="1:28" s="281" customFormat="1" ht="12" customHeight="1">
      <c r="A7" s="682"/>
      <c r="B7" s="658" t="s">
        <v>82</v>
      </c>
      <c r="C7" s="365">
        <v>9735981935.18</v>
      </c>
      <c r="D7" s="365">
        <v>137650710.98219648</v>
      </c>
      <c r="E7" s="365">
        <v>2967173279.2449117</v>
      </c>
      <c r="F7" s="365">
        <v>418149135.0762284</v>
      </c>
      <c r="G7" s="365">
        <v>1589950308.0937214</v>
      </c>
      <c r="H7" s="365">
        <v>267376175.6737746</v>
      </c>
      <c r="I7" s="365">
        <v>221216420.81488577</v>
      </c>
      <c r="J7" s="365">
        <v>89232964.55143183</v>
      </c>
      <c r="K7" s="365">
        <v>2154599711.699931</v>
      </c>
      <c r="L7" s="365">
        <v>1055656789.9606647</v>
      </c>
      <c r="M7" s="365">
        <v>473009804.7594738</v>
      </c>
      <c r="N7" s="365">
        <v>240660195.46489957</v>
      </c>
      <c r="O7" s="365">
        <v>92711556.78506444</v>
      </c>
      <c r="P7" s="365">
        <v>28594882.072817072</v>
      </c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</row>
    <row r="8" spans="1:28" s="282" customFormat="1" ht="12" customHeight="1">
      <c r="A8" s="682"/>
      <c r="B8" s="684"/>
      <c r="C8" s="366">
        <v>100</v>
      </c>
      <c r="D8" s="366">
        <v>1.4138349053916108</v>
      </c>
      <c r="E8" s="366">
        <v>30.47636385317568</v>
      </c>
      <c r="F8" s="366">
        <v>4.2948840482672646</v>
      </c>
      <c r="G8" s="366">
        <v>16.33066206037826</v>
      </c>
      <c r="H8" s="366">
        <v>2.7462681982557657</v>
      </c>
      <c r="I8" s="366">
        <v>2.2721531560729615</v>
      </c>
      <c r="J8" s="366">
        <v>0.9165276306542579</v>
      </c>
      <c r="K8" s="366">
        <v>22.130276391685772</v>
      </c>
      <c r="L8" s="366">
        <v>10.842838421321984</v>
      </c>
      <c r="M8" s="366">
        <v>4.858367732280809</v>
      </c>
      <c r="N8" s="366">
        <v>2.471863619583125</v>
      </c>
      <c r="O8" s="366">
        <v>0.9522568694387206</v>
      </c>
      <c r="P8" s="366">
        <v>0.29370311349379474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</row>
    <row r="9" spans="1:28" s="281" customFormat="1" ht="12" customHeight="1">
      <c r="A9" s="682"/>
      <c r="B9" s="658" t="s">
        <v>364</v>
      </c>
      <c r="C9" s="365">
        <v>12194397562.42</v>
      </c>
      <c r="D9" s="365">
        <v>6011339683.937203</v>
      </c>
      <c r="E9" s="365">
        <v>0</v>
      </c>
      <c r="F9" s="365">
        <v>486478528.4742185</v>
      </c>
      <c r="G9" s="365">
        <v>732585568.2300732</v>
      </c>
      <c r="H9" s="365">
        <v>226896545.078655</v>
      </c>
      <c r="I9" s="365">
        <v>462845159.9085946</v>
      </c>
      <c r="J9" s="365">
        <v>120888349.69380644</v>
      </c>
      <c r="K9" s="365">
        <v>1471797831.9887347</v>
      </c>
      <c r="L9" s="365">
        <v>1483227843.7913728</v>
      </c>
      <c r="M9" s="365">
        <v>649736086.7264059</v>
      </c>
      <c r="N9" s="365">
        <v>388986155.64265054</v>
      </c>
      <c r="O9" s="365">
        <v>100844890.79724823</v>
      </c>
      <c r="P9" s="365">
        <v>58770918.15103603</v>
      </c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</row>
    <row r="10" spans="1:28" s="282" customFormat="1" ht="12" customHeight="1">
      <c r="A10" s="683"/>
      <c r="B10" s="684"/>
      <c r="C10" s="366">
        <v>100</v>
      </c>
      <c r="D10" s="366">
        <v>49.295913579713094</v>
      </c>
      <c r="E10" s="365">
        <v>0</v>
      </c>
      <c r="F10" s="366">
        <v>3.9893609010536144</v>
      </c>
      <c r="G10" s="366">
        <v>6.007558507750425</v>
      </c>
      <c r="H10" s="366">
        <v>1.860662192758844</v>
      </c>
      <c r="I10" s="366">
        <v>3.795555766813479</v>
      </c>
      <c r="J10" s="366">
        <v>0.9913433531669761</v>
      </c>
      <c r="K10" s="366">
        <v>12.069459146751434</v>
      </c>
      <c r="L10" s="366">
        <v>12.163190811182831</v>
      </c>
      <c r="M10" s="366">
        <v>5.328152402778186</v>
      </c>
      <c r="N10" s="366">
        <v>3.1898759545236244</v>
      </c>
      <c r="O10" s="366">
        <v>0.8269772268867653</v>
      </c>
      <c r="P10" s="366">
        <v>0.48195015662071655</v>
      </c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</row>
    <row r="11" spans="1:28" s="281" customFormat="1" ht="12" customHeight="1">
      <c r="A11" s="685" t="s">
        <v>283</v>
      </c>
      <c r="B11" s="658" t="s">
        <v>98</v>
      </c>
      <c r="C11" s="180">
        <v>4855099081.18</v>
      </c>
      <c r="D11" s="367">
        <v>320405233.74913216</v>
      </c>
      <c r="E11" s="367">
        <v>625579080.1169791</v>
      </c>
      <c r="F11" s="367">
        <v>328421328.5360516</v>
      </c>
      <c r="G11" s="367">
        <v>856899048.1737456</v>
      </c>
      <c r="H11" s="367">
        <v>95088302.35727155</v>
      </c>
      <c r="I11" s="367">
        <v>34373912.39980946</v>
      </c>
      <c r="J11" s="367">
        <v>17862673.97376164</v>
      </c>
      <c r="K11" s="367">
        <v>836207027.602003</v>
      </c>
      <c r="L11" s="367">
        <v>882406727.257292</v>
      </c>
      <c r="M11" s="367">
        <v>403627902.4573158</v>
      </c>
      <c r="N11" s="367">
        <v>291127036.8824196</v>
      </c>
      <c r="O11" s="367">
        <v>97550525.27230418</v>
      </c>
      <c r="P11" s="367">
        <v>65550282.40191443</v>
      </c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</row>
    <row r="12" spans="1:28" s="282" customFormat="1" ht="12" customHeight="1">
      <c r="A12" s="686"/>
      <c r="B12" s="684"/>
      <c r="C12" s="368">
        <v>100</v>
      </c>
      <c r="D12" s="369">
        <v>6.599355201444411</v>
      </c>
      <c r="E12" s="369">
        <v>12.884991009595137</v>
      </c>
      <c r="F12" s="369">
        <v>6.764461920233993</v>
      </c>
      <c r="G12" s="369">
        <v>17.649465723477714</v>
      </c>
      <c r="H12" s="369">
        <v>1.958524445481779</v>
      </c>
      <c r="I12" s="369">
        <v>0.7079961052299493</v>
      </c>
      <c r="J12" s="369">
        <v>0.36791574538619376</v>
      </c>
      <c r="K12" s="369">
        <v>17.22327420347451</v>
      </c>
      <c r="L12" s="369">
        <v>18.174844889938452</v>
      </c>
      <c r="M12" s="369">
        <v>8.313484353427791</v>
      </c>
      <c r="N12" s="369">
        <v>5.9963150496954025</v>
      </c>
      <c r="O12" s="369">
        <v>2.009238609577359</v>
      </c>
      <c r="P12" s="369">
        <v>1.350132743037303</v>
      </c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</row>
    <row r="13" spans="1:28" s="281" customFormat="1" ht="12" customHeight="1">
      <c r="A13" s="686"/>
      <c r="B13" s="658" t="s">
        <v>82</v>
      </c>
      <c r="C13" s="180">
        <v>3182305941.43</v>
      </c>
      <c r="D13" s="367">
        <v>41861113.63771116</v>
      </c>
      <c r="E13" s="367">
        <v>625579080.1169791</v>
      </c>
      <c r="F13" s="367">
        <v>118228580.49191746</v>
      </c>
      <c r="G13" s="367">
        <v>654157326.7717894</v>
      </c>
      <c r="H13" s="367">
        <v>91799036.7876847</v>
      </c>
      <c r="I13" s="367">
        <v>20889567.546781253</v>
      </c>
      <c r="J13" s="367">
        <v>6294433.77256958</v>
      </c>
      <c r="K13" s="367">
        <v>716948270.7348688</v>
      </c>
      <c r="L13" s="367">
        <v>468857338.0713539</v>
      </c>
      <c r="M13" s="367">
        <v>253929406.42668033</v>
      </c>
      <c r="N13" s="367">
        <v>112995856.90753049</v>
      </c>
      <c r="O13" s="367">
        <v>49091595.4604341</v>
      </c>
      <c r="P13" s="367">
        <v>21674334.703699816</v>
      </c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</row>
    <row r="14" spans="1:28" s="282" customFormat="1" ht="12" customHeight="1">
      <c r="A14" s="686"/>
      <c r="B14" s="684"/>
      <c r="C14" s="368">
        <v>100</v>
      </c>
      <c r="D14" s="369">
        <v>1.3154333495320838</v>
      </c>
      <c r="E14" s="369">
        <v>19.658043306668027</v>
      </c>
      <c r="F14" s="369">
        <v>3.7151858642098476</v>
      </c>
      <c r="G14" s="369">
        <v>20.55607910777546</v>
      </c>
      <c r="H14" s="369">
        <v>2.884670376677671</v>
      </c>
      <c r="I14" s="369">
        <v>0.6564286379515831</v>
      </c>
      <c r="J14" s="369">
        <v>0.19779474030523653</v>
      </c>
      <c r="K14" s="369">
        <v>22.52920630292074</v>
      </c>
      <c r="L14" s="369">
        <v>14.733257791696431</v>
      </c>
      <c r="M14" s="369">
        <v>7.979415276224973</v>
      </c>
      <c r="N14" s="369">
        <v>3.5507540439922223</v>
      </c>
      <c r="O14" s="369">
        <v>1.5426422337751198</v>
      </c>
      <c r="P14" s="369">
        <v>0.6810889682706072</v>
      </c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</row>
    <row r="15" spans="1:28" s="281" customFormat="1" ht="12" customHeight="1">
      <c r="A15" s="686"/>
      <c r="B15" s="658" t="s">
        <v>83</v>
      </c>
      <c r="C15" s="180">
        <v>1672793139.75</v>
      </c>
      <c r="D15" s="367">
        <v>278544120.111421</v>
      </c>
      <c r="E15" s="367">
        <v>0</v>
      </c>
      <c r="F15" s="367">
        <v>210192748.0441341</v>
      </c>
      <c r="G15" s="367">
        <v>202741721.40195626</v>
      </c>
      <c r="H15" s="367">
        <v>3289265.5695868577</v>
      </c>
      <c r="I15" s="367">
        <v>13484344.853028202</v>
      </c>
      <c r="J15" s="367">
        <v>11568240.201192062</v>
      </c>
      <c r="K15" s="367">
        <v>119258756.86713424</v>
      </c>
      <c r="L15" s="367">
        <v>413549389.1859382</v>
      </c>
      <c r="M15" s="367">
        <v>149698496.03063545</v>
      </c>
      <c r="N15" s="367">
        <v>178131179.97488907</v>
      </c>
      <c r="O15" s="367">
        <v>48458929.81187007</v>
      </c>
      <c r="P15" s="367">
        <v>43875947.69821462</v>
      </c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</row>
    <row r="16" spans="1:28" s="282" customFormat="1" ht="12" customHeight="1">
      <c r="A16" s="687"/>
      <c r="B16" s="684"/>
      <c r="C16" s="368">
        <v>100</v>
      </c>
      <c r="D16" s="369">
        <v>16.65143845299662</v>
      </c>
      <c r="E16" s="367">
        <v>0</v>
      </c>
      <c r="F16" s="369">
        <v>12.565376019867438</v>
      </c>
      <c r="G16" s="369">
        <v>12.11995174921964</v>
      </c>
      <c r="H16" s="369">
        <v>0.19663313361498125</v>
      </c>
      <c r="I16" s="369">
        <v>0.8060975701420826</v>
      </c>
      <c r="J16" s="369">
        <v>0.6915523459715374</v>
      </c>
      <c r="K16" s="369">
        <v>7.129318863954544</v>
      </c>
      <c r="L16" s="369">
        <v>24.7220878277719</v>
      </c>
      <c r="M16" s="369">
        <v>8.94901422497512</v>
      </c>
      <c r="N16" s="369">
        <v>10.648727313737721</v>
      </c>
      <c r="O16" s="369">
        <v>2.8968871679562413</v>
      </c>
      <c r="P16" s="369">
        <v>2.6229153297921766</v>
      </c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</row>
    <row r="17" spans="1:28" s="281" customFormat="1" ht="12" customHeight="1">
      <c r="A17" s="675" t="s">
        <v>87</v>
      </c>
      <c r="B17" s="658" t="s">
        <v>98</v>
      </c>
      <c r="C17" s="180">
        <v>4844469657.59</v>
      </c>
      <c r="D17" s="367">
        <v>536654062.22550476</v>
      </c>
      <c r="E17" s="367">
        <v>878569317.1430495</v>
      </c>
      <c r="F17" s="367">
        <v>275132809.0488744</v>
      </c>
      <c r="G17" s="367">
        <v>708225448.0194799</v>
      </c>
      <c r="H17" s="367">
        <v>88421437.79967503</v>
      </c>
      <c r="I17" s="367">
        <v>58908872.17806598</v>
      </c>
      <c r="J17" s="367">
        <v>20685537.239692938</v>
      </c>
      <c r="K17" s="367">
        <v>848208672.7024893</v>
      </c>
      <c r="L17" s="367">
        <v>776930963.4126068</v>
      </c>
      <c r="M17" s="367">
        <v>314677861.4136901</v>
      </c>
      <c r="N17" s="367">
        <v>238080159.47606027</v>
      </c>
      <c r="O17" s="367">
        <v>78311688.47658572</v>
      </c>
      <c r="P17" s="367">
        <v>21662828.45422538</v>
      </c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</row>
    <row r="18" spans="1:28" s="282" customFormat="1" ht="12" customHeight="1">
      <c r="A18" s="682"/>
      <c r="B18" s="684"/>
      <c r="C18" s="368">
        <v>100</v>
      </c>
      <c r="D18" s="369">
        <v>11.07766381372025</v>
      </c>
      <c r="E18" s="369">
        <v>18.13551078324052</v>
      </c>
      <c r="F18" s="369">
        <v>5.6793174174971695</v>
      </c>
      <c r="G18" s="369">
        <v>14.619256555975705</v>
      </c>
      <c r="H18" s="369">
        <v>1.8252036662288116</v>
      </c>
      <c r="I18" s="369">
        <v>1.216002500619885</v>
      </c>
      <c r="J18" s="369">
        <v>0.42699281245954723</v>
      </c>
      <c r="K18" s="369">
        <v>17.508803494590396</v>
      </c>
      <c r="L18" s="369">
        <v>16.037482290664407</v>
      </c>
      <c r="M18" s="369">
        <v>6.495610121547016</v>
      </c>
      <c r="N18" s="369">
        <v>4.914473127167836</v>
      </c>
      <c r="O18" s="369">
        <v>1.616517266320206</v>
      </c>
      <c r="P18" s="369">
        <v>0.44716614996825227</v>
      </c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</row>
    <row r="19" spans="1:28" s="281" customFormat="1" ht="12" customHeight="1">
      <c r="A19" s="682"/>
      <c r="B19" s="658" t="s">
        <v>82</v>
      </c>
      <c r="C19" s="180">
        <v>3178560722.62</v>
      </c>
      <c r="D19" s="367">
        <v>54180676.79877104</v>
      </c>
      <c r="E19" s="367">
        <v>878569317.1430495</v>
      </c>
      <c r="F19" s="367">
        <v>135899551.15850398</v>
      </c>
      <c r="G19" s="367">
        <v>573149838.3427722</v>
      </c>
      <c r="H19" s="367">
        <v>83137563.81614636</v>
      </c>
      <c r="I19" s="367">
        <v>37146105.27481499</v>
      </c>
      <c r="J19" s="367">
        <v>7523079.4747076845</v>
      </c>
      <c r="K19" s="367">
        <v>679027089.7177665</v>
      </c>
      <c r="L19" s="367">
        <v>410575670.36711276</v>
      </c>
      <c r="M19" s="367">
        <v>171073761.3305018</v>
      </c>
      <c r="N19" s="367">
        <v>102286284.5470055</v>
      </c>
      <c r="O19" s="367">
        <v>39078723.57721589</v>
      </c>
      <c r="P19" s="367">
        <v>6913061.071631666</v>
      </c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</row>
    <row r="20" spans="1:28" s="282" customFormat="1" ht="12" customHeight="1">
      <c r="A20" s="682"/>
      <c r="B20" s="684"/>
      <c r="C20" s="368">
        <v>100</v>
      </c>
      <c r="D20" s="369">
        <v>1.7045663596481933</v>
      </c>
      <c r="E20" s="369">
        <v>27.640476108912242</v>
      </c>
      <c r="F20" s="369">
        <v>4.275505897728634</v>
      </c>
      <c r="G20" s="369">
        <v>18.031741041283006</v>
      </c>
      <c r="H20" s="369">
        <v>2.6155726151306102</v>
      </c>
      <c r="I20" s="369">
        <v>1.1686454504539554</v>
      </c>
      <c r="J20" s="369">
        <v>0.23668194919701321</v>
      </c>
      <c r="K20" s="369">
        <v>21.36272196675429</v>
      </c>
      <c r="L20" s="369">
        <v>12.917030889020944</v>
      </c>
      <c r="M20" s="369">
        <v>5.382113989928448</v>
      </c>
      <c r="N20" s="369">
        <v>3.2180063076691434</v>
      </c>
      <c r="O20" s="369">
        <v>1.2294471299262886</v>
      </c>
      <c r="P20" s="369">
        <v>0.2174902943472296</v>
      </c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</row>
    <row r="21" spans="1:28" s="281" customFormat="1" ht="12" customHeight="1">
      <c r="A21" s="682"/>
      <c r="B21" s="658" t="s">
        <v>83</v>
      </c>
      <c r="C21" s="180">
        <v>1665908934.97</v>
      </c>
      <c r="D21" s="367">
        <v>482473385.42673373</v>
      </c>
      <c r="E21" s="367">
        <v>0</v>
      </c>
      <c r="F21" s="367">
        <v>139233257.8903704</v>
      </c>
      <c r="G21" s="367">
        <v>135075609.67670763</v>
      </c>
      <c r="H21" s="367">
        <v>5283873.9835286755</v>
      </c>
      <c r="I21" s="367">
        <v>21762766.903250985</v>
      </c>
      <c r="J21" s="367">
        <v>13162457.764985254</v>
      </c>
      <c r="K21" s="367">
        <v>169181582.9847227</v>
      </c>
      <c r="L21" s="367">
        <v>366355293.0454941</v>
      </c>
      <c r="M21" s="367">
        <v>143604100.08318833</v>
      </c>
      <c r="N21" s="367">
        <v>135793874.92905477</v>
      </c>
      <c r="O21" s="367">
        <v>39232964.89936983</v>
      </c>
      <c r="P21" s="367">
        <v>14749767.382593714</v>
      </c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</row>
    <row r="22" spans="1:28" s="282" customFormat="1" ht="12" customHeight="1">
      <c r="A22" s="683"/>
      <c r="B22" s="684"/>
      <c r="C22" s="368">
        <v>100</v>
      </c>
      <c r="D22" s="369">
        <v>28.961570185432866</v>
      </c>
      <c r="E22" s="367">
        <v>0</v>
      </c>
      <c r="F22" s="369">
        <v>8.357795253248806</v>
      </c>
      <c r="G22" s="369">
        <v>8.108222895097208</v>
      </c>
      <c r="H22" s="369">
        <v>0.31717663988781164</v>
      </c>
      <c r="I22" s="369">
        <v>1.3063599363936955</v>
      </c>
      <c r="J22" s="369">
        <v>0.7901066792238728</v>
      </c>
      <c r="K22" s="369">
        <v>10.155512071118663</v>
      </c>
      <c r="L22" s="369">
        <v>21.99131569290079</v>
      </c>
      <c r="M22" s="369">
        <v>8.620165068372982</v>
      </c>
      <c r="N22" s="369">
        <v>8.15133841223441</v>
      </c>
      <c r="O22" s="369">
        <v>2.3550485909409176</v>
      </c>
      <c r="P22" s="369">
        <v>0.8853885751479764</v>
      </c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</row>
    <row r="23" spans="1:28" s="281" customFormat="1" ht="12" customHeight="1">
      <c r="A23" s="675" t="s">
        <v>95</v>
      </c>
      <c r="B23" s="658" t="s">
        <v>98</v>
      </c>
      <c r="C23" s="180">
        <v>3202716977.96</v>
      </c>
      <c r="D23" s="367">
        <v>406060495.67674565</v>
      </c>
      <c r="E23" s="367">
        <v>1033476069.4606987</v>
      </c>
      <c r="F23" s="367">
        <v>180616268.90242717</v>
      </c>
      <c r="G23" s="367">
        <v>305759520.36373585</v>
      </c>
      <c r="H23" s="367">
        <v>64758885.0773029</v>
      </c>
      <c r="I23" s="367">
        <v>158686652.91041738</v>
      </c>
      <c r="J23" s="367">
        <v>64525958.56730408</v>
      </c>
      <c r="K23" s="367">
        <v>542474253.8266977</v>
      </c>
      <c r="L23" s="367">
        <v>267604350.59885192</v>
      </c>
      <c r="M23" s="367">
        <v>113621915.24787661</v>
      </c>
      <c r="N23" s="367">
        <v>56140613.75613431</v>
      </c>
      <c r="O23" s="367">
        <v>8981481.117221043</v>
      </c>
      <c r="P23" s="367">
        <v>10512.454586463351</v>
      </c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</row>
    <row r="24" spans="1:28" s="282" customFormat="1" ht="12" customHeight="1">
      <c r="A24" s="682"/>
      <c r="B24" s="684"/>
      <c r="C24" s="368">
        <v>100</v>
      </c>
      <c r="D24" s="369">
        <v>12.678625631646964</v>
      </c>
      <c r="E24" s="369">
        <v>32.26872922499011</v>
      </c>
      <c r="F24" s="369">
        <v>5.639470179393508</v>
      </c>
      <c r="G24" s="369">
        <v>9.546879180017093</v>
      </c>
      <c r="H24" s="369">
        <v>2.0219983696015396</v>
      </c>
      <c r="I24" s="369">
        <v>4.9547510442678675</v>
      </c>
      <c r="J24" s="369">
        <v>2.014725591157433</v>
      </c>
      <c r="K24" s="369">
        <v>16.937939179759546</v>
      </c>
      <c r="L24" s="369">
        <v>8.355541636692012</v>
      </c>
      <c r="M24" s="369">
        <v>3.547672680095796</v>
      </c>
      <c r="N24" s="369">
        <v>1.7529058653160665</v>
      </c>
      <c r="O24" s="369">
        <v>0.2804331815464343</v>
      </c>
      <c r="P24" s="369">
        <v>0.00032823551562022053</v>
      </c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</row>
    <row r="25" spans="1:28" s="281" customFormat="1" ht="12" customHeight="1">
      <c r="A25" s="682"/>
      <c r="B25" s="658" t="s">
        <v>82</v>
      </c>
      <c r="C25" s="180">
        <v>2328946460.18</v>
      </c>
      <c r="D25" s="367">
        <v>25374913.024244655</v>
      </c>
      <c r="E25" s="367">
        <v>1033476069.4606987</v>
      </c>
      <c r="F25" s="367">
        <v>129689203.91504793</v>
      </c>
      <c r="G25" s="367">
        <v>256258877.23907775</v>
      </c>
      <c r="H25" s="367">
        <v>53367478.76537118</v>
      </c>
      <c r="I25" s="367">
        <v>119725798.97317281</v>
      </c>
      <c r="J25" s="367">
        <v>54896955.187851876</v>
      </c>
      <c r="K25" s="367">
        <v>458253813.6347263</v>
      </c>
      <c r="L25" s="367">
        <v>136708209.61730605</v>
      </c>
      <c r="M25" s="367">
        <v>33890991.082508676</v>
      </c>
      <c r="N25" s="367">
        <v>22935430.044433955</v>
      </c>
      <c r="O25" s="367">
        <v>4361239.066804729</v>
      </c>
      <c r="P25" s="367">
        <v>7480.168755197747</v>
      </c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</row>
    <row r="26" spans="1:28" s="282" customFormat="1" ht="12" customHeight="1">
      <c r="A26" s="682"/>
      <c r="B26" s="684"/>
      <c r="C26" s="368">
        <v>100</v>
      </c>
      <c r="D26" s="369">
        <v>1.0895447129464486</v>
      </c>
      <c r="E26" s="369">
        <v>44.37526096588856</v>
      </c>
      <c r="F26" s="369">
        <v>5.568578158942499</v>
      </c>
      <c r="G26" s="369">
        <v>11.00321031936784</v>
      </c>
      <c r="H26" s="369">
        <v>2.291485857568684</v>
      </c>
      <c r="I26" s="369">
        <v>5.140770774263288</v>
      </c>
      <c r="J26" s="369">
        <v>2.357158317139201</v>
      </c>
      <c r="K26" s="369">
        <v>19.676442609131886</v>
      </c>
      <c r="L26" s="369">
        <v>5.8699593122780565</v>
      </c>
      <c r="M26" s="369">
        <v>1.4552069642635452</v>
      </c>
      <c r="N26" s="369">
        <v>0.9847985102526282</v>
      </c>
      <c r="O26" s="369">
        <v>0.18726231544488395</v>
      </c>
      <c r="P26" s="369">
        <v>0.00032118251248333196</v>
      </c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</row>
    <row r="27" spans="1:28" s="281" customFormat="1" ht="12" customHeight="1">
      <c r="A27" s="682"/>
      <c r="B27" s="658" t="s">
        <v>83</v>
      </c>
      <c r="C27" s="180">
        <v>873770517.78</v>
      </c>
      <c r="D27" s="367">
        <v>380685582.652501</v>
      </c>
      <c r="E27" s="367">
        <v>0</v>
      </c>
      <c r="F27" s="367">
        <v>50927064.98737924</v>
      </c>
      <c r="G27" s="367">
        <v>49500643.12465811</v>
      </c>
      <c r="H27" s="367">
        <v>11391406.311931722</v>
      </c>
      <c r="I27" s="367">
        <v>38960853.93724458</v>
      </c>
      <c r="J27" s="367">
        <v>9629003.379452204</v>
      </c>
      <c r="K27" s="367">
        <v>84220440.1919714</v>
      </c>
      <c r="L27" s="367">
        <v>130896140.98154587</v>
      </c>
      <c r="M27" s="367">
        <v>79730924.16536793</v>
      </c>
      <c r="N27" s="367">
        <v>33205183.711700354</v>
      </c>
      <c r="O27" s="367">
        <v>4620242.050416313</v>
      </c>
      <c r="P27" s="367">
        <v>3032.2858312656044</v>
      </c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</row>
    <row r="28" spans="1:28" s="282" customFormat="1" ht="12" customHeight="1">
      <c r="A28" s="683"/>
      <c r="B28" s="684"/>
      <c r="C28" s="368">
        <v>100</v>
      </c>
      <c r="D28" s="369">
        <v>43.56814231037616</v>
      </c>
      <c r="E28" s="367">
        <v>0</v>
      </c>
      <c r="F28" s="369">
        <v>5.828425650795621</v>
      </c>
      <c r="G28" s="369">
        <v>5.665176624455702</v>
      </c>
      <c r="H28" s="369">
        <v>1.3037068749897873</v>
      </c>
      <c r="I28" s="369">
        <v>4.4589343705751165</v>
      </c>
      <c r="J28" s="369">
        <v>1.1020059825223605</v>
      </c>
      <c r="K28" s="369">
        <v>9.638736771063341</v>
      </c>
      <c r="L28" s="369">
        <v>14.980608560027338</v>
      </c>
      <c r="M28" s="369">
        <v>9.124927259841785</v>
      </c>
      <c r="N28" s="369">
        <v>3.800217910311874</v>
      </c>
      <c r="O28" s="369">
        <v>0.5287706504626664</v>
      </c>
      <c r="P28" s="369">
        <v>0.00034703457825170983</v>
      </c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</row>
    <row r="29" spans="1:28" s="281" customFormat="1" ht="12" customHeight="1">
      <c r="A29" s="675" t="s">
        <v>88</v>
      </c>
      <c r="B29" s="658" t="s">
        <v>98</v>
      </c>
      <c r="C29" s="180">
        <v>7908180528.85</v>
      </c>
      <c r="D29" s="367">
        <v>4444204444.534683</v>
      </c>
      <c r="E29" s="367">
        <v>427940930.07658887</v>
      </c>
      <c r="F29" s="367">
        <v>119066634.80127078</v>
      </c>
      <c r="G29" s="367">
        <v>449731522.02329403</v>
      </c>
      <c r="H29" s="367">
        <v>194980236.76928064</v>
      </c>
      <c r="I29" s="367">
        <v>431835461.44287896</v>
      </c>
      <c r="J29" s="367">
        <v>107023052.90534803</v>
      </c>
      <c r="K29" s="367">
        <v>869506428.2777463</v>
      </c>
      <c r="L29" s="367">
        <v>601384283.7506326</v>
      </c>
      <c r="M29" s="367">
        <v>210003689.61898714</v>
      </c>
      <c r="N29" s="367">
        <v>43933032.66370916</v>
      </c>
      <c r="O29" s="367">
        <v>8467011.060704283</v>
      </c>
      <c r="P29" s="367">
        <v>103800.92487474278</v>
      </c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</row>
    <row r="30" spans="1:28" s="282" customFormat="1" ht="12" customHeight="1">
      <c r="A30" s="682"/>
      <c r="B30" s="684"/>
      <c r="C30" s="368">
        <v>100</v>
      </c>
      <c r="D30" s="369">
        <v>56.19755932887075</v>
      </c>
      <c r="E30" s="369">
        <v>5.411370270511764</v>
      </c>
      <c r="F30" s="369">
        <v>1.505613514599234</v>
      </c>
      <c r="G30" s="369">
        <v>5.686915218774015</v>
      </c>
      <c r="H30" s="369">
        <v>2.4655511600673394</v>
      </c>
      <c r="I30" s="369">
        <v>5.460617140282659</v>
      </c>
      <c r="J30" s="369">
        <v>1.3533208114675046</v>
      </c>
      <c r="K30" s="369">
        <v>10.995025026372142</v>
      </c>
      <c r="L30" s="369">
        <v>7.60458466466098</v>
      </c>
      <c r="M30" s="369">
        <v>2.6555247297765683</v>
      </c>
      <c r="N30" s="369">
        <v>0.5555390712621714</v>
      </c>
      <c r="O30" s="369">
        <v>0.10706648678309254</v>
      </c>
      <c r="P30" s="369">
        <v>0.001312576571767228</v>
      </c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</row>
    <row r="31" spans="1:28" s="281" customFormat="1" ht="12" customHeight="1">
      <c r="A31" s="682"/>
      <c r="B31" s="658" t="s">
        <v>82</v>
      </c>
      <c r="C31" s="180">
        <v>1041239118.77</v>
      </c>
      <c r="D31" s="367">
        <v>16184685.56628043</v>
      </c>
      <c r="E31" s="367">
        <v>427940930.07658887</v>
      </c>
      <c r="F31" s="367">
        <v>34163579.08399828</v>
      </c>
      <c r="G31" s="367">
        <v>105634386.30343908</v>
      </c>
      <c r="H31" s="367">
        <v>38715738.08257394</v>
      </c>
      <c r="I31" s="367">
        <v>43434716.675611116</v>
      </c>
      <c r="J31" s="367">
        <v>20518341.625293795</v>
      </c>
      <c r="K31" s="367">
        <v>299160384.68483996</v>
      </c>
      <c r="L31" s="367">
        <v>39064400.49296462</v>
      </c>
      <c r="M31" s="367">
        <v>14031249.817079887</v>
      </c>
      <c r="N31" s="367">
        <v>2365752.829192302</v>
      </c>
      <c r="O31" s="367">
        <v>24947.40340730946</v>
      </c>
      <c r="P31" s="367">
        <v>6.128730393259538</v>
      </c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</row>
    <row r="32" spans="1:28" s="283" customFormat="1" ht="12" customHeight="1">
      <c r="A32" s="682"/>
      <c r="B32" s="684"/>
      <c r="C32" s="368">
        <v>100</v>
      </c>
      <c r="D32" s="369">
        <v>1.5543677983784507</v>
      </c>
      <c r="E32" s="369">
        <v>41.09919828810399</v>
      </c>
      <c r="F32" s="369">
        <v>3.2810502859665123</v>
      </c>
      <c r="G32" s="369">
        <v>10.145065086319786</v>
      </c>
      <c r="H32" s="369">
        <v>3.7182369913558624</v>
      </c>
      <c r="I32" s="369">
        <v>4.1714449536740315</v>
      </c>
      <c r="J32" s="369">
        <v>1.9705696084038604</v>
      </c>
      <c r="K32" s="369">
        <v>28.731189531011243</v>
      </c>
      <c r="L32" s="369">
        <v>3.7517223266746647</v>
      </c>
      <c r="M32" s="369">
        <v>1.347553080185346</v>
      </c>
      <c r="N32" s="369">
        <v>0.22720552719791495</v>
      </c>
      <c r="O32" s="369">
        <v>0.002395934128635068</v>
      </c>
      <c r="P32" s="369">
        <v>5.885997061365995E-07</v>
      </c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</row>
    <row r="33" spans="1:28" s="281" customFormat="1" ht="12" customHeight="1">
      <c r="A33" s="682"/>
      <c r="B33" s="658" t="s">
        <v>83</v>
      </c>
      <c r="C33" s="180">
        <v>6866941410.08</v>
      </c>
      <c r="D33" s="367">
        <v>4428019758.968403</v>
      </c>
      <c r="E33" s="367">
        <v>0</v>
      </c>
      <c r="F33" s="367">
        <v>84903055.7172725</v>
      </c>
      <c r="G33" s="367">
        <v>344097135.71985495</v>
      </c>
      <c r="H33" s="367">
        <v>156264498.6867067</v>
      </c>
      <c r="I33" s="367">
        <v>388400744.7672678</v>
      </c>
      <c r="J33" s="367">
        <v>86504711.28005424</v>
      </c>
      <c r="K33" s="367">
        <v>570346043.5929064</v>
      </c>
      <c r="L33" s="367">
        <v>562319883.257668</v>
      </c>
      <c r="M33" s="367">
        <v>195972439.80190727</v>
      </c>
      <c r="N33" s="367">
        <v>41567279.83451686</v>
      </c>
      <c r="O33" s="367">
        <v>8442063.657296974</v>
      </c>
      <c r="P33" s="367">
        <v>103794.79614434952</v>
      </c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</row>
    <row r="34" spans="1:28" s="282" customFormat="1" ht="12" customHeight="1">
      <c r="A34" s="683"/>
      <c r="B34" s="684"/>
      <c r="C34" s="368">
        <v>100</v>
      </c>
      <c r="D34" s="369">
        <v>64.48314459867828</v>
      </c>
      <c r="E34" s="367">
        <v>0</v>
      </c>
      <c r="F34" s="369">
        <v>1.2364027977964558</v>
      </c>
      <c r="G34" s="369">
        <v>5.010922842806755</v>
      </c>
      <c r="H34" s="369">
        <v>2.2756055331610323</v>
      </c>
      <c r="I34" s="369">
        <v>5.656095218711688</v>
      </c>
      <c r="J34" s="369">
        <v>1.2597269455812419</v>
      </c>
      <c r="K34" s="369">
        <v>8.305678023635005</v>
      </c>
      <c r="L34" s="369">
        <v>8.188796870062665</v>
      </c>
      <c r="M34" s="369">
        <v>2.8538533838986724</v>
      </c>
      <c r="N34" s="369">
        <v>0.6053245157079707</v>
      </c>
      <c r="O34" s="369">
        <v>0.12293775573656196</v>
      </c>
      <c r="P34" s="369">
        <v>0.0015115142236686175</v>
      </c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</row>
    <row r="35" spans="1:28" s="281" customFormat="1" ht="12" customHeight="1">
      <c r="A35" s="675" t="s">
        <v>89</v>
      </c>
      <c r="B35" s="658" t="s">
        <v>98</v>
      </c>
      <c r="C35" s="180">
        <v>57790319.26</v>
      </c>
      <c r="D35" s="367">
        <v>20410910.96727821</v>
      </c>
      <c r="E35" s="367">
        <v>607385.0579719249</v>
      </c>
      <c r="F35" s="367">
        <v>113375.81077280562</v>
      </c>
      <c r="G35" s="367">
        <v>529710.1071064456</v>
      </c>
      <c r="H35" s="367">
        <v>2823665.868419012</v>
      </c>
      <c r="I35" s="367">
        <v>38305.55407230294</v>
      </c>
      <c r="J35" s="367">
        <v>0</v>
      </c>
      <c r="K35" s="367">
        <v>24096743.430972323</v>
      </c>
      <c r="L35" s="367">
        <v>1468401.8801721937</v>
      </c>
      <c r="M35" s="367">
        <v>7163535.248862493</v>
      </c>
      <c r="N35" s="367">
        <v>254167.69062277122</v>
      </c>
      <c r="O35" s="367">
        <v>245741.65549744244</v>
      </c>
      <c r="P35" s="367">
        <v>38375.98825207747</v>
      </c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</row>
    <row r="36" spans="1:28" s="282" customFormat="1" ht="12" customHeight="1">
      <c r="A36" s="682"/>
      <c r="B36" s="684"/>
      <c r="C36" s="368">
        <v>100</v>
      </c>
      <c r="D36" s="369">
        <v>35.318910206135115</v>
      </c>
      <c r="E36" s="369">
        <v>1.0510152318752304</v>
      </c>
      <c r="F36" s="369">
        <v>0.19618478012333726</v>
      </c>
      <c r="G36" s="369">
        <v>0.9166069921214095</v>
      </c>
      <c r="H36" s="369">
        <v>4.886053416170403</v>
      </c>
      <c r="I36" s="369">
        <v>0.06628368654612438</v>
      </c>
      <c r="J36" s="367">
        <v>0</v>
      </c>
      <c r="K36" s="369">
        <v>41.69685120194701</v>
      </c>
      <c r="L36" s="369">
        <v>2.54091325151851</v>
      </c>
      <c r="M36" s="369">
        <v>12.395735722852786</v>
      </c>
      <c r="N36" s="369">
        <v>0.4398101513841182</v>
      </c>
      <c r="O36" s="369">
        <v>0.42522979392421245</v>
      </c>
      <c r="P36" s="369">
        <v>0.06640556540174661</v>
      </c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</row>
    <row r="37" spans="1:28" s="281" customFormat="1" ht="12" customHeight="1">
      <c r="A37" s="682"/>
      <c r="B37" s="658" t="s">
        <v>82</v>
      </c>
      <c r="C37" s="180">
        <v>3011310.87</v>
      </c>
      <c r="D37" s="367">
        <v>8901.396953861356</v>
      </c>
      <c r="E37" s="367">
        <v>607385.0579719249</v>
      </c>
      <c r="F37" s="367">
        <v>62811.79149514314</v>
      </c>
      <c r="G37" s="367">
        <v>350990.1337539479</v>
      </c>
      <c r="H37" s="367">
        <v>350093.0097856669</v>
      </c>
      <c r="I37" s="459">
        <v>0</v>
      </c>
      <c r="J37" s="367">
        <v>0</v>
      </c>
      <c r="K37" s="367">
        <v>1070217.8058288665</v>
      </c>
      <c r="L37" s="367">
        <v>298312.3317127947</v>
      </c>
      <c r="M37" s="367">
        <v>48959.619332168455</v>
      </c>
      <c r="N37" s="367">
        <v>58588.44596321728</v>
      </c>
      <c r="O37" s="367">
        <v>155051.2772024091</v>
      </c>
      <c r="P37" s="367">
        <v>0</v>
      </c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</row>
    <row r="38" spans="1:28" s="282" customFormat="1" ht="12" customHeight="1">
      <c r="A38" s="682"/>
      <c r="B38" s="684"/>
      <c r="C38" s="368">
        <v>100</v>
      </c>
      <c r="D38" s="369">
        <v>0.29559873882636883</v>
      </c>
      <c r="E38" s="369">
        <v>20.170121392080812</v>
      </c>
      <c r="F38" s="369">
        <v>2.0858620782364836</v>
      </c>
      <c r="G38" s="369">
        <v>11.655725659235836</v>
      </c>
      <c r="H38" s="369">
        <v>11.625933850717542</v>
      </c>
      <c r="I38" s="459">
        <v>0</v>
      </c>
      <c r="J38" s="367">
        <v>0</v>
      </c>
      <c r="K38" s="369">
        <v>35.539931014457714</v>
      </c>
      <c r="L38" s="369">
        <v>9.906394410643983</v>
      </c>
      <c r="M38" s="369">
        <v>1.6258573573364896</v>
      </c>
      <c r="N38" s="369">
        <v>1.9456126747623794</v>
      </c>
      <c r="O38" s="369">
        <v>5.1489628237023926</v>
      </c>
      <c r="P38" s="367">
        <v>0</v>
      </c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</row>
    <row r="39" spans="1:28" s="281" customFormat="1" ht="12" customHeight="1">
      <c r="A39" s="682"/>
      <c r="B39" s="658" t="s">
        <v>83</v>
      </c>
      <c r="C39" s="180">
        <v>54779008.39</v>
      </c>
      <c r="D39" s="367">
        <v>20402009.570324346</v>
      </c>
      <c r="E39" s="367">
        <v>0</v>
      </c>
      <c r="F39" s="367">
        <v>50564.019277662475</v>
      </c>
      <c r="G39" s="367">
        <v>178719.97335249773</v>
      </c>
      <c r="H39" s="367">
        <v>2473572.858633345</v>
      </c>
      <c r="I39" s="367">
        <v>38305.55407230294</v>
      </c>
      <c r="J39" s="367">
        <v>0</v>
      </c>
      <c r="K39" s="367">
        <v>23026525.625143457</v>
      </c>
      <c r="L39" s="367">
        <v>1170089.548459399</v>
      </c>
      <c r="M39" s="367">
        <v>7114575.629530325</v>
      </c>
      <c r="N39" s="367">
        <v>195579.24465955392</v>
      </c>
      <c r="O39" s="367">
        <v>90690.37829503333</v>
      </c>
      <c r="P39" s="367">
        <v>38375.98825207747</v>
      </c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</row>
    <row r="40" spans="1:28" s="282" customFormat="1" ht="12" customHeight="1">
      <c r="A40" s="683"/>
      <c r="B40" s="684"/>
      <c r="C40" s="368">
        <v>100</v>
      </c>
      <c r="D40" s="369">
        <v>37.24421118591984</v>
      </c>
      <c r="E40" s="367">
        <v>0</v>
      </c>
      <c r="F40" s="369">
        <v>0.09230546657155814</v>
      </c>
      <c r="G40" s="369">
        <v>0.32625631351356</v>
      </c>
      <c r="H40" s="369">
        <v>4.5155488047952685</v>
      </c>
      <c r="I40" s="369">
        <v>0.06992743242007222</v>
      </c>
      <c r="J40" s="367">
        <v>0</v>
      </c>
      <c r="K40" s="369">
        <v>42.035309330913314</v>
      </c>
      <c r="L40" s="369">
        <v>2.1360181260108404</v>
      </c>
      <c r="M40" s="369">
        <v>12.987777323163636</v>
      </c>
      <c r="N40" s="369">
        <v>0.3570331964885608</v>
      </c>
      <c r="O40" s="369">
        <v>0.16555680900494177</v>
      </c>
      <c r="P40" s="369">
        <v>0.07005601119841204</v>
      </c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</row>
    <row r="41" spans="1:28" s="281" customFormat="1" ht="12" customHeight="1">
      <c r="A41" s="677" t="s">
        <v>90</v>
      </c>
      <c r="B41" s="658" t="s">
        <v>98</v>
      </c>
      <c r="C41" s="180">
        <v>1051572172.92</v>
      </c>
      <c r="D41" s="367">
        <v>416473643.7883445</v>
      </c>
      <c r="E41" s="367">
        <v>0</v>
      </c>
      <c r="F41" s="367">
        <v>165352.5128881277</v>
      </c>
      <c r="G41" s="367">
        <v>80484.66723457655</v>
      </c>
      <c r="H41" s="367">
        <v>48156107.85231961</v>
      </c>
      <c r="I41" s="367">
        <v>1239.715969516648</v>
      </c>
      <c r="J41" s="367">
        <v>0</v>
      </c>
      <c r="K41" s="367">
        <v>505247516.76267207</v>
      </c>
      <c r="L41" s="367">
        <v>8317112.444848677</v>
      </c>
      <c r="M41" s="367">
        <v>73130537.9397351</v>
      </c>
      <c r="N41" s="367">
        <v>177.23598776082744</v>
      </c>
      <c r="O41" s="367">
        <v>0</v>
      </c>
      <c r="P41" s="367">
        <v>0</v>
      </c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</row>
    <row r="42" spans="1:28" s="282" customFormat="1" ht="12" customHeight="1">
      <c r="A42" s="678"/>
      <c r="B42" s="684"/>
      <c r="C42" s="368">
        <v>100</v>
      </c>
      <c r="D42" s="369">
        <v>39.604855901795375</v>
      </c>
      <c r="E42" s="367">
        <v>0</v>
      </c>
      <c r="F42" s="369">
        <v>0.01572431423598608</v>
      </c>
      <c r="G42" s="369">
        <v>0.007653746391090509</v>
      </c>
      <c r="H42" s="369">
        <v>4.579439157143156</v>
      </c>
      <c r="I42" s="369">
        <v>0.00011789166749004127</v>
      </c>
      <c r="J42" s="367">
        <v>0</v>
      </c>
      <c r="K42" s="369">
        <v>48.0468701791246</v>
      </c>
      <c r="L42" s="369">
        <v>0.7909216941100451</v>
      </c>
      <c r="M42" s="369">
        <v>6.95440026115056</v>
      </c>
      <c r="N42" s="369">
        <v>1.685438168915021E-05</v>
      </c>
      <c r="O42" s="367">
        <v>0</v>
      </c>
      <c r="P42" s="367">
        <v>0</v>
      </c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</row>
    <row r="43" spans="1:28" s="281" customFormat="1" ht="12" customHeight="1">
      <c r="A43" s="665"/>
      <c r="B43" s="658" t="s">
        <v>82</v>
      </c>
      <c r="C43" s="367">
        <v>0</v>
      </c>
      <c r="D43" s="367">
        <v>0</v>
      </c>
      <c r="E43" s="367">
        <v>0</v>
      </c>
      <c r="F43" s="367">
        <v>0</v>
      </c>
      <c r="G43" s="367">
        <v>0</v>
      </c>
      <c r="H43" s="367">
        <v>0</v>
      </c>
      <c r="I43" s="367">
        <v>0</v>
      </c>
      <c r="J43" s="367">
        <v>0</v>
      </c>
      <c r="K43" s="367">
        <v>0</v>
      </c>
      <c r="L43" s="367">
        <v>0</v>
      </c>
      <c r="M43" s="367">
        <v>0</v>
      </c>
      <c r="N43" s="367">
        <v>0</v>
      </c>
      <c r="O43" s="367">
        <v>0</v>
      </c>
      <c r="P43" s="367">
        <v>0</v>
      </c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</row>
    <row r="44" spans="1:28" s="282" customFormat="1" ht="12" customHeight="1">
      <c r="A44" s="665"/>
      <c r="B44" s="684"/>
      <c r="C44" s="367">
        <v>0</v>
      </c>
      <c r="D44" s="367">
        <v>0</v>
      </c>
      <c r="E44" s="367">
        <v>0</v>
      </c>
      <c r="F44" s="367">
        <v>0</v>
      </c>
      <c r="G44" s="367">
        <v>0</v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  <c r="M44" s="367">
        <v>0</v>
      </c>
      <c r="N44" s="367">
        <v>0</v>
      </c>
      <c r="O44" s="367">
        <v>0</v>
      </c>
      <c r="P44" s="367">
        <v>0</v>
      </c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</row>
    <row r="45" spans="1:28" s="281" customFormat="1" ht="12" customHeight="1">
      <c r="A45" s="665"/>
      <c r="B45" s="658" t="s">
        <v>83</v>
      </c>
      <c r="C45" s="180">
        <v>1051572172.92</v>
      </c>
      <c r="D45" s="367">
        <v>416473643.7883445</v>
      </c>
      <c r="E45" s="367">
        <v>0</v>
      </c>
      <c r="F45" s="367">
        <v>165352.5128881277</v>
      </c>
      <c r="G45" s="367">
        <v>80484.66723457655</v>
      </c>
      <c r="H45" s="367">
        <v>48156107.85231961</v>
      </c>
      <c r="I45" s="367">
        <v>1239.715969516648</v>
      </c>
      <c r="J45" s="367">
        <v>0</v>
      </c>
      <c r="K45" s="367">
        <v>505247516.76267207</v>
      </c>
      <c r="L45" s="367">
        <v>8317112.444848677</v>
      </c>
      <c r="M45" s="367">
        <v>73130537.9397351</v>
      </c>
      <c r="N45" s="367">
        <v>177.23598776082744</v>
      </c>
      <c r="O45" s="367">
        <v>0</v>
      </c>
      <c r="P45" s="367">
        <v>0</v>
      </c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</row>
    <row r="46" spans="1:28" s="282" customFormat="1" ht="12" customHeight="1">
      <c r="A46" s="665"/>
      <c r="B46" s="688"/>
      <c r="C46" s="368">
        <v>100</v>
      </c>
      <c r="D46" s="369">
        <v>39.604855901795375</v>
      </c>
      <c r="E46" s="367">
        <v>0</v>
      </c>
      <c r="F46" s="369">
        <v>0.01572431423598608</v>
      </c>
      <c r="G46" s="369">
        <v>0.007653746391090509</v>
      </c>
      <c r="H46" s="369">
        <v>4.579439157143155</v>
      </c>
      <c r="I46" s="369">
        <v>0.00011789166749004125</v>
      </c>
      <c r="J46" s="367">
        <v>0</v>
      </c>
      <c r="K46" s="369">
        <v>48.0468701791246</v>
      </c>
      <c r="L46" s="369">
        <v>0.7909216941100451</v>
      </c>
      <c r="M46" s="369">
        <v>6.95440026115056</v>
      </c>
      <c r="N46" s="369">
        <v>1.6854381689150208E-05</v>
      </c>
      <c r="O46" s="367">
        <v>0</v>
      </c>
      <c r="P46" s="367">
        <v>0</v>
      </c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</row>
    <row r="47" spans="1:28" s="281" customFormat="1" ht="12" customHeight="1">
      <c r="A47" s="677" t="s">
        <v>720</v>
      </c>
      <c r="B47" s="680" t="s">
        <v>98</v>
      </c>
      <c r="C47" s="180">
        <v>10550759.84</v>
      </c>
      <c r="D47" s="367">
        <v>4781603.977711487</v>
      </c>
      <c r="E47" s="367">
        <v>1000497.3896230379</v>
      </c>
      <c r="F47" s="367">
        <v>1111893.938161965</v>
      </c>
      <c r="G47" s="367">
        <v>1310142.9691979252</v>
      </c>
      <c r="H47" s="367">
        <v>44085.02816090242</v>
      </c>
      <c r="I47" s="367">
        <v>217136.52226679606</v>
      </c>
      <c r="J47" s="367">
        <v>24091.559131586448</v>
      </c>
      <c r="K47" s="367">
        <v>656901.0860847695</v>
      </c>
      <c r="L47" s="367">
        <v>772794.4076330063</v>
      </c>
      <c r="M47" s="367">
        <v>520449.5594123131</v>
      </c>
      <c r="N47" s="367">
        <v>111163.4026162105</v>
      </c>
      <c r="O47" s="367">
        <v>0</v>
      </c>
      <c r="P47" s="367">
        <v>0</v>
      </c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</row>
    <row r="48" spans="1:28" s="282" customFormat="1" ht="12" customHeight="1">
      <c r="A48" s="678"/>
      <c r="B48" s="680"/>
      <c r="C48" s="368">
        <v>100</v>
      </c>
      <c r="D48" s="369">
        <v>45.31999638152589</v>
      </c>
      <c r="E48" s="369">
        <v>9.482704608913153</v>
      </c>
      <c r="F48" s="369">
        <v>10.538520021530175</v>
      </c>
      <c r="G48" s="369">
        <v>12.417522425550018</v>
      </c>
      <c r="H48" s="369">
        <v>0.417837471702914</v>
      </c>
      <c r="I48" s="369">
        <v>2.0580178637332724</v>
      </c>
      <c r="J48" s="369">
        <v>0.22833956508279737</v>
      </c>
      <c r="K48" s="369">
        <v>6.22610215801073</v>
      </c>
      <c r="L48" s="369">
        <v>7.324537941838001</v>
      </c>
      <c r="M48" s="369">
        <v>4.932815904302804</v>
      </c>
      <c r="N48" s="369">
        <v>1.0536056578102388</v>
      </c>
      <c r="O48" s="367">
        <v>0</v>
      </c>
      <c r="P48" s="367">
        <v>0</v>
      </c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</row>
    <row r="49" spans="1:28" s="281" customFormat="1" ht="12" customHeight="1">
      <c r="A49" s="678"/>
      <c r="B49" s="680" t="s">
        <v>82</v>
      </c>
      <c r="C49" s="180">
        <v>1918381.31</v>
      </c>
      <c r="D49" s="367">
        <v>40420.55823534923</v>
      </c>
      <c r="E49" s="367">
        <v>1000497.3896230379</v>
      </c>
      <c r="F49" s="367">
        <v>105408.63526560954</v>
      </c>
      <c r="G49" s="367">
        <v>398889.3028888437</v>
      </c>
      <c r="H49" s="367">
        <v>6265.2122127658595</v>
      </c>
      <c r="I49" s="367">
        <v>20232.344505618003</v>
      </c>
      <c r="J49" s="367">
        <v>154.49100890542283</v>
      </c>
      <c r="K49" s="367">
        <v>139935.12190033327</v>
      </c>
      <c r="L49" s="367">
        <v>152859.08021452633</v>
      </c>
      <c r="M49" s="367">
        <v>35436.483370911985</v>
      </c>
      <c r="N49" s="367">
        <v>18282.69077409881</v>
      </c>
      <c r="O49" s="367">
        <v>0</v>
      </c>
      <c r="P49" s="367">
        <v>0</v>
      </c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</row>
    <row r="50" spans="1:28" s="282" customFormat="1" ht="12" customHeight="1">
      <c r="A50" s="678"/>
      <c r="B50" s="680"/>
      <c r="C50" s="368">
        <v>100</v>
      </c>
      <c r="D50" s="369">
        <v>2.107013763356005</v>
      </c>
      <c r="E50" s="369">
        <v>52.15320772818819</v>
      </c>
      <c r="F50" s="369">
        <v>5.49466546176941</v>
      </c>
      <c r="G50" s="369">
        <v>20.793014444497675</v>
      </c>
      <c r="H50" s="369">
        <v>0.3265884722764454</v>
      </c>
      <c r="I50" s="369">
        <v>1.0546570903371657</v>
      </c>
      <c r="J50" s="369">
        <v>0.008053196103407765</v>
      </c>
      <c r="K50" s="369">
        <v>7.294437303516747</v>
      </c>
      <c r="L50" s="369">
        <v>7.968128099336326</v>
      </c>
      <c r="M50" s="369">
        <v>1.8472074965592729</v>
      </c>
      <c r="N50" s="369">
        <v>0.9530269440593544</v>
      </c>
      <c r="O50" s="367">
        <v>0</v>
      </c>
      <c r="P50" s="367">
        <v>0</v>
      </c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</row>
    <row r="51" spans="1:28" s="281" customFormat="1" ht="12" customHeight="1">
      <c r="A51" s="678"/>
      <c r="B51" s="680" t="s">
        <v>83</v>
      </c>
      <c r="C51" s="180">
        <v>8632378.53</v>
      </c>
      <c r="D51" s="367">
        <v>4741183.4194761375</v>
      </c>
      <c r="E51" s="367">
        <v>0</v>
      </c>
      <c r="F51" s="367">
        <v>1006485.3028963555</v>
      </c>
      <c r="G51" s="367">
        <v>911253.6663090815</v>
      </c>
      <c r="H51" s="367">
        <v>37819.81594813656</v>
      </c>
      <c r="I51" s="367">
        <v>196904.17776117806</v>
      </c>
      <c r="J51" s="367">
        <v>23937.068122681027</v>
      </c>
      <c r="K51" s="367">
        <v>516965.9641844362</v>
      </c>
      <c r="L51" s="367">
        <v>619935.3274184801</v>
      </c>
      <c r="M51" s="367">
        <v>485013.07604140113</v>
      </c>
      <c r="N51" s="367">
        <v>92880.71184211169</v>
      </c>
      <c r="O51" s="367">
        <v>0</v>
      </c>
      <c r="P51" s="367">
        <v>0</v>
      </c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</row>
    <row r="52" spans="1:28" s="282" customFormat="1" ht="12" customHeight="1">
      <c r="A52" s="679"/>
      <c r="B52" s="681"/>
      <c r="C52" s="417">
        <v>100</v>
      </c>
      <c r="D52" s="370">
        <v>54.92325670148917</v>
      </c>
      <c r="E52" s="371">
        <v>0</v>
      </c>
      <c r="F52" s="370">
        <v>11.659420394952903</v>
      </c>
      <c r="G52" s="370">
        <v>10.556229237888639</v>
      </c>
      <c r="H52" s="370">
        <v>0.43811581960524343</v>
      </c>
      <c r="I52" s="370">
        <v>2.280995638419694</v>
      </c>
      <c r="J52" s="370">
        <v>0.27729400465344317</v>
      </c>
      <c r="K52" s="370">
        <v>5.988685069680746</v>
      </c>
      <c r="L52" s="370">
        <v>7.181512317422439</v>
      </c>
      <c r="M52" s="370">
        <v>5.618533459299092</v>
      </c>
      <c r="N52" s="370">
        <v>1.0759573565886213</v>
      </c>
      <c r="O52" s="371">
        <v>0</v>
      </c>
      <c r="P52" s="371">
        <v>0</v>
      </c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</row>
    <row r="53" spans="1:16" s="279" customFormat="1" ht="10.5" customHeight="1">
      <c r="A53" s="294" t="s">
        <v>1651</v>
      </c>
      <c r="B53" s="285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</row>
    <row r="54" spans="1:16" s="279" customFormat="1" ht="10.5" customHeight="1">
      <c r="A54" s="296" t="s">
        <v>72</v>
      </c>
      <c r="B54" s="285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</row>
    <row r="55" spans="3:6" ht="12">
      <c r="C55" s="292"/>
      <c r="F55" s="461"/>
    </row>
    <row r="56" spans="3:16" ht="12"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</row>
    <row r="57" spans="3:16" ht="12"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</row>
    <row r="58" spans="3:16" ht="12"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</row>
    <row r="59" spans="3:16" ht="12.75"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</row>
    <row r="60" spans="3:16" ht="12"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</row>
    <row r="61" spans="3:16" ht="12.75"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</row>
    <row r="62" spans="3:17" ht="12.75"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</row>
    <row r="63" spans="3:17" ht="12.75"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</row>
    <row r="64" spans="3:17" ht="12.75"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</row>
    <row r="65" spans="3:17" ht="12.75"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</row>
    <row r="66" spans="3:17" ht="12.75"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</row>
    <row r="67" spans="3:16" ht="12"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</row>
    <row r="68" spans="3:16" ht="12"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</row>
    <row r="69" spans="3:16" ht="12"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</row>
  </sheetData>
  <mergeCells count="45">
    <mergeCell ref="N3:P3"/>
    <mergeCell ref="J3:J4"/>
    <mergeCell ref="K3:K4"/>
    <mergeCell ref="L3:L4"/>
    <mergeCell ref="M3:M4"/>
    <mergeCell ref="F3:F4"/>
    <mergeCell ref="G3:G4"/>
    <mergeCell ref="H3:H4"/>
    <mergeCell ref="I3:I4"/>
    <mergeCell ref="C3:C4"/>
    <mergeCell ref="A3:B4"/>
    <mergeCell ref="D3:D4"/>
    <mergeCell ref="E3:E4"/>
    <mergeCell ref="B43:B44"/>
    <mergeCell ref="B45:B46"/>
    <mergeCell ref="B33:B34"/>
    <mergeCell ref="B35:B36"/>
    <mergeCell ref="B37:B38"/>
    <mergeCell ref="B39:B40"/>
    <mergeCell ref="B27:B28"/>
    <mergeCell ref="B29:B30"/>
    <mergeCell ref="B31:B32"/>
    <mergeCell ref="B41:B42"/>
    <mergeCell ref="B19:B20"/>
    <mergeCell ref="B21:B22"/>
    <mergeCell ref="B23:B24"/>
    <mergeCell ref="B25:B26"/>
    <mergeCell ref="B11:B12"/>
    <mergeCell ref="B13:B14"/>
    <mergeCell ref="B15:B16"/>
    <mergeCell ref="B17:B18"/>
    <mergeCell ref="A41:A46"/>
    <mergeCell ref="A5:A10"/>
    <mergeCell ref="B5:B6"/>
    <mergeCell ref="B7:B8"/>
    <mergeCell ref="B9:B10"/>
    <mergeCell ref="A11:A16"/>
    <mergeCell ref="A17:A22"/>
    <mergeCell ref="A23:A28"/>
    <mergeCell ref="A29:A34"/>
    <mergeCell ref="A35:A40"/>
    <mergeCell ref="A47:A52"/>
    <mergeCell ref="B47:B48"/>
    <mergeCell ref="B49:B50"/>
    <mergeCell ref="B51:B52"/>
  </mergeCells>
  <printOptions/>
  <pageMargins left="0.7480314960629921" right="0.7480314960629921" top="0.984251968503937" bottom="0.9055118110236221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Q46"/>
  <sheetViews>
    <sheetView showGridLines="0" workbookViewId="0" topLeftCell="A10">
      <selection activeCell="G53" sqref="G53"/>
    </sheetView>
  </sheetViews>
  <sheetFormatPr defaultColWidth="9.140625" defaultRowHeight="12"/>
  <cols>
    <col min="1" max="1" width="4.7109375" style="0" customWidth="1"/>
    <col min="2" max="2" width="8.7109375" style="0" customWidth="1"/>
    <col min="3" max="3" width="5.7109375" style="0" customWidth="1"/>
    <col min="4" max="8" width="15.28125" style="0" customWidth="1"/>
    <col min="9" max="10" width="12.7109375" style="0" customWidth="1"/>
    <col min="11" max="11" width="12.28125" style="426" bestFit="1" customWidth="1"/>
    <col min="12" max="12" width="14.140625" style="426" bestFit="1" customWidth="1"/>
    <col min="13" max="13" width="12.28125" style="0" bestFit="1" customWidth="1"/>
    <col min="14" max="14" width="10.7109375" style="0" customWidth="1"/>
    <col min="15" max="15" width="9.00390625" style="0" customWidth="1"/>
    <col min="16" max="16" width="12.28125" style="0" bestFit="1" customWidth="1"/>
  </cols>
  <sheetData>
    <row r="1" spans="3:12" s="6" customFormat="1" ht="12.75" customHeight="1">
      <c r="C1" s="240" t="s">
        <v>209</v>
      </c>
      <c r="D1" s="238" t="s">
        <v>238</v>
      </c>
      <c r="G1" s="136"/>
      <c r="H1" s="136"/>
      <c r="I1" s="136"/>
      <c r="K1" s="231"/>
      <c r="L1" s="231"/>
    </row>
    <row r="2" spans="7:16" s="6" customFormat="1" ht="12.75" customHeight="1">
      <c r="G2" s="136"/>
      <c r="H2" s="136"/>
      <c r="K2" s="231"/>
      <c r="L2" s="231"/>
      <c r="P2" s="102" t="s">
        <v>714</v>
      </c>
    </row>
    <row r="3" spans="1:16" s="160" customFormat="1" ht="18.75" customHeight="1">
      <c r="A3" s="33"/>
      <c r="B3" s="33"/>
      <c r="C3" s="7"/>
      <c r="D3" s="598" t="s">
        <v>294</v>
      </c>
      <c r="E3" s="598" t="s">
        <v>295</v>
      </c>
      <c r="F3" s="598" t="s">
        <v>889</v>
      </c>
      <c r="G3" s="133" t="s">
        <v>690</v>
      </c>
      <c r="H3" s="191" t="s">
        <v>305</v>
      </c>
      <c r="I3" s="189" t="s">
        <v>320</v>
      </c>
      <c r="J3" s="135"/>
      <c r="K3" s="669" t="s">
        <v>715</v>
      </c>
      <c r="L3" s="380" t="s">
        <v>709</v>
      </c>
      <c r="M3" s="424" t="s">
        <v>312</v>
      </c>
      <c r="N3" s="133" t="s">
        <v>927</v>
      </c>
      <c r="O3" s="133" t="s">
        <v>311</v>
      </c>
      <c r="P3" s="191" t="s">
        <v>310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691</v>
      </c>
      <c r="H4" s="192" t="s">
        <v>308</v>
      </c>
      <c r="I4" s="108" t="s">
        <v>170</v>
      </c>
      <c r="J4" s="60" t="s">
        <v>231</v>
      </c>
      <c r="K4" s="670"/>
      <c r="L4" s="381" t="s">
        <v>710</v>
      </c>
      <c r="M4" s="425" t="s">
        <v>282</v>
      </c>
      <c r="N4" s="134" t="s">
        <v>928</v>
      </c>
      <c r="O4" s="134" t="s">
        <v>168</v>
      </c>
      <c r="P4" s="192" t="s">
        <v>233</v>
      </c>
    </row>
    <row r="5" spans="1:17" s="235" customFormat="1" ht="14.25" customHeight="1">
      <c r="A5" s="665" t="s">
        <v>297</v>
      </c>
      <c r="B5" s="630" t="s">
        <v>170</v>
      </c>
      <c r="C5" s="647"/>
      <c r="D5" s="105">
        <v>74960706</v>
      </c>
      <c r="E5" s="25">
        <v>105038314</v>
      </c>
      <c r="F5" s="25">
        <v>404003378</v>
      </c>
      <c r="G5" s="293">
        <v>0</v>
      </c>
      <c r="H5" s="293">
        <v>0</v>
      </c>
      <c r="I5" s="25">
        <v>2654332080</v>
      </c>
      <c r="J5" s="25">
        <v>1974310527</v>
      </c>
      <c r="K5" s="558">
        <v>0</v>
      </c>
      <c r="L5" s="558">
        <v>0</v>
      </c>
      <c r="M5" s="25">
        <v>25270</v>
      </c>
      <c r="N5" s="25">
        <v>18796</v>
      </c>
      <c r="O5" s="113">
        <v>1.4</v>
      </c>
      <c r="P5" s="25">
        <v>35410</v>
      </c>
      <c r="Q5" s="419"/>
    </row>
    <row r="6" spans="1:16" s="160" customFormat="1" ht="14.25" customHeight="1">
      <c r="A6" s="666"/>
      <c r="B6" s="685" t="s">
        <v>298</v>
      </c>
      <c r="C6" s="104" t="s">
        <v>85</v>
      </c>
      <c r="D6" s="1">
        <v>37509401</v>
      </c>
      <c r="E6" s="1">
        <v>67586992</v>
      </c>
      <c r="F6" s="1">
        <v>93356364</v>
      </c>
      <c r="G6" s="1">
        <v>38458881</v>
      </c>
      <c r="H6" s="1">
        <v>319733454</v>
      </c>
      <c r="I6" s="1">
        <v>1922184477</v>
      </c>
      <c r="J6" s="1">
        <v>1441289762</v>
      </c>
      <c r="K6" s="4">
        <v>56.9</v>
      </c>
      <c r="L6" s="4">
        <v>8.31</v>
      </c>
      <c r="M6" s="1">
        <v>28440</v>
      </c>
      <c r="N6" s="1">
        <v>21325</v>
      </c>
      <c r="O6" s="4">
        <v>1.8</v>
      </c>
      <c r="P6" s="1">
        <v>51245</v>
      </c>
    </row>
    <row r="7" spans="1:16" s="160" customFormat="1" ht="14.25" customHeight="1">
      <c r="A7" s="666"/>
      <c r="B7" s="699"/>
      <c r="C7" s="62" t="s">
        <v>82</v>
      </c>
      <c r="D7" s="1">
        <v>630910</v>
      </c>
      <c r="E7" s="1">
        <v>6227101</v>
      </c>
      <c r="F7" s="1">
        <v>9326857</v>
      </c>
      <c r="G7" s="1">
        <v>18123</v>
      </c>
      <c r="H7" s="1">
        <v>145119</v>
      </c>
      <c r="I7" s="1">
        <v>811855480</v>
      </c>
      <c r="J7" s="1">
        <v>669881977</v>
      </c>
      <c r="K7" s="4">
        <v>0.29</v>
      </c>
      <c r="L7" s="4">
        <v>8.01</v>
      </c>
      <c r="M7" s="1">
        <v>130375</v>
      </c>
      <c r="N7" s="1">
        <v>107575</v>
      </c>
      <c r="O7" s="4">
        <v>9.87</v>
      </c>
      <c r="P7" s="1">
        <v>1286801</v>
      </c>
    </row>
    <row r="8" spans="1:16" s="160" customFormat="1" ht="14.25" customHeight="1">
      <c r="A8" s="666"/>
      <c r="B8" s="699"/>
      <c r="C8" s="62" t="s">
        <v>83</v>
      </c>
      <c r="D8" s="1">
        <v>36878491</v>
      </c>
      <c r="E8" s="1">
        <v>61359891</v>
      </c>
      <c r="F8" s="1">
        <v>84029507</v>
      </c>
      <c r="G8" s="1">
        <v>38440758</v>
      </c>
      <c r="H8" s="1">
        <v>319588335</v>
      </c>
      <c r="I8" s="1">
        <v>1110328997</v>
      </c>
      <c r="J8" s="1">
        <v>771407785</v>
      </c>
      <c r="K8" s="4">
        <v>62.65</v>
      </c>
      <c r="L8" s="4">
        <v>8.31</v>
      </c>
      <c r="M8" s="1">
        <v>18095</v>
      </c>
      <c r="N8" s="1">
        <v>12572</v>
      </c>
      <c r="O8" s="4">
        <v>1.66</v>
      </c>
      <c r="P8" s="1">
        <v>30108</v>
      </c>
    </row>
    <row r="9" spans="1:16" s="160" customFormat="1" ht="14.25" customHeight="1">
      <c r="A9" s="666"/>
      <c r="B9" s="658" t="s">
        <v>81</v>
      </c>
      <c r="C9" s="104" t="s">
        <v>299</v>
      </c>
      <c r="D9" s="1">
        <v>37451305</v>
      </c>
      <c r="E9" s="1">
        <v>37451322</v>
      </c>
      <c r="F9" s="1">
        <v>310647014</v>
      </c>
      <c r="G9" s="187">
        <v>0</v>
      </c>
      <c r="H9" s="187">
        <v>0</v>
      </c>
      <c r="I9" s="1">
        <v>732147603</v>
      </c>
      <c r="J9" s="1">
        <v>533020765</v>
      </c>
      <c r="K9" s="187">
        <v>0</v>
      </c>
      <c r="L9" s="187">
        <v>0</v>
      </c>
      <c r="M9" s="1">
        <v>19549</v>
      </c>
      <c r="N9" s="1">
        <v>14232</v>
      </c>
      <c r="O9" s="4">
        <v>1</v>
      </c>
      <c r="P9" s="1">
        <v>19549</v>
      </c>
    </row>
    <row r="10" spans="1:16" s="160" customFormat="1" ht="14.25" customHeight="1">
      <c r="A10" s="666"/>
      <c r="B10" s="659"/>
      <c r="C10" s="53" t="s">
        <v>300</v>
      </c>
      <c r="D10" s="5">
        <v>37303878</v>
      </c>
      <c r="E10" s="5">
        <v>37303879</v>
      </c>
      <c r="F10" s="5">
        <v>310211321</v>
      </c>
      <c r="G10" s="180">
        <v>0</v>
      </c>
      <c r="H10" s="180">
        <v>0</v>
      </c>
      <c r="I10" s="5">
        <v>731354393</v>
      </c>
      <c r="J10" s="5">
        <v>532552969</v>
      </c>
      <c r="K10" s="180">
        <v>0</v>
      </c>
      <c r="L10" s="180">
        <v>0</v>
      </c>
      <c r="M10" s="1">
        <v>19605</v>
      </c>
      <c r="N10" s="1">
        <v>14276</v>
      </c>
      <c r="O10" s="4">
        <v>1</v>
      </c>
      <c r="P10" s="1">
        <v>19605</v>
      </c>
    </row>
    <row r="11" spans="1:16" s="160" customFormat="1" ht="14.25" customHeight="1">
      <c r="A11" s="666"/>
      <c r="B11" s="659"/>
      <c r="C11" s="53" t="s">
        <v>301</v>
      </c>
      <c r="D11" s="5">
        <v>147427</v>
      </c>
      <c r="E11" s="5">
        <v>147443</v>
      </c>
      <c r="F11" s="5">
        <v>435693</v>
      </c>
      <c r="G11" s="5">
        <v>0</v>
      </c>
      <c r="H11" s="5">
        <v>0</v>
      </c>
      <c r="I11" s="5">
        <v>793210</v>
      </c>
      <c r="J11" s="5">
        <v>467795</v>
      </c>
      <c r="K11" s="5">
        <v>0</v>
      </c>
      <c r="L11" s="5">
        <v>0</v>
      </c>
      <c r="M11" s="1">
        <v>5380</v>
      </c>
      <c r="N11" s="1">
        <v>3173</v>
      </c>
      <c r="O11" s="4">
        <v>1</v>
      </c>
      <c r="P11" s="1">
        <v>5380</v>
      </c>
    </row>
    <row r="12" spans="1:16" s="160" customFormat="1" ht="14.25" customHeight="1">
      <c r="A12" s="665" t="s">
        <v>367</v>
      </c>
      <c r="B12" s="630" t="s">
        <v>296</v>
      </c>
      <c r="C12" s="647"/>
      <c r="D12" s="105">
        <v>74961321</v>
      </c>
      <c r="E12" s="25">
        <v>104318951</v>
      </c>
      <c r="F12" s="25">
        <v>401536106</v>
      </c>
      <c r="G12" s="293">
        <v>0</v>
      </c>
      <c r="H12" s="293">
        <v>0</v>
      </c>
      <c r="I12" s="25">
        <v>2597585341</v>
      </c>
      <c r="J12" s="25">
        <v>1931192499</v>
      </c>
      <c r="K12" s="558">
        <v>0</v>
      </c>
      <c r="L12" s="558">
        <v>0</v>
      </c>
      <c r="M12" s="25">
        <v>24900</v>
      </c>
      <c r="N12" s="25">
        <v>18512</v>
      </c>
      <c r="O12" s="113">
        <v>1.39</v>
      </c>
      <c r="P12" s="25">
        <v>34652</v>
      </c>
    </row>
    <row r="13" spans="1:16" s="160" customFormat="1" ht="14.25" customHeight="1">
      <c r="A13" s="666"/>
      <c r="B13" s="685" t="s">
        <v>298</v>
      </c>
      <c r="C13" s="104" t="s">
        <v>85</v>
      </c>
      <c r="D13" s="1">
        <v>37234031</v>
      </c>
      <c r="E13" s="1">
        <v>66591652</v>
      </c>
      <c r="F13" s="1">
        <v>88035045</v>
      </c>
      <c r="G13" s="1">
        <v>37380314</v>
      </c>
      <c r="H13" s="1">
        <v>302774643</v>
      </c>
      <c r="I13" s="1">
        <v>1859694750</v>
      </c>
      <c r="J13" s="1">
        <v>1393311749</v>
      </c>
      <c r="K13" s="4">
        <v>56.13</v>
      </c>
      <c r="L13" s="4">
        <v>8.1</v>
      </c>
      <c r="M13" s="1">
        <v>27927</v>
      </c>
      <c r="N13" s="1">
        <v>20923</v>
      </c>
      <c r="O13" s="4">
        <v>1.79</v>
      </c>
      <c r="P13" s="1">
        <v>49946</v>
      </c>
    </row>
    <row r="14" spans="1:16" s="160" customFormat="1" ht="14.25" customHeight="1">
      <c r="A14" s="666"/>
      <c r="B14" s="699"/>
      <c r="C14" s="62" t="s">
        <v>82</v>
      </c>
      <c r="D14" s="1">
        <v>601735</v>
      </c>
      <c r="E14" s="1">
        <v>5646131</v>
      </c>
      <c r="F14" s="1">
        <v>8506460</v>
      </c>
      <c r="G14" s="1">
        <v>18873</v>
      </c>
      <c r="H14" s="1">
        <v>147554</v>
      </c>
      <c r="I14" s="1">
        <v>755795571</v>
      </c>
      <c r="J14" s="1">
        <v>622645941</v>
      </c>
      <c r="K14" s="4">
        <v>0.33</v>
      </c>
      <c r="L14" s="4">
        <v>7.82</v>
      </c>
      <c r="M14" s="1">
        <v>133861</v>
      </c>
      <c r="N14" s="1">
        <v>110278</v>
      </c>
      <c r="O14" s="4">
        <v>9.38</v>
      </c>
      <c r="P14" s="1">
        <v>1256027</v>
      </c>
    </row>
    <row r="15" spans="1:16" s="160" customFormat="1" ht="14.25" customHeight="1">
      <c r="A15" s="666"/>
      <c r="B15" s="699"/>
      <c r="C15" s="62" t="s">
        <v>83</v>
      </c>
      <c r="D15" s="1">
        <v>36632296</v>
      </c>
      <c r="E15" s="1">
        <v>60945521</v>
      </c>
      <c r="F15" s="1">
        <v>79528585</v>
      </c>
      <c r="G15" s="187">
        <v>37361441</v>
      </c>
      <c r="H15" s="187">
        <v>302627089</v>
      </c>
      <c r="I15" s="1">
        <v>1103899179</v>
      </c>
      <c r="J15" s="1">
        <v>770665808</v>
      </c>
      <c r="K15" s="4">
        <v>61.3</v>
      </c>
      <c r="L15" s="4">
        <v>8.1</v>
      </c>
      <c r="M15" s="1">
        <v>18113</v>
      </c>
      <c r="N15" s="1">
        <v>12645</v>
      </c>
      <c r="O15" s="4">
        <v>1.66</v>
      </c>
      <c r="P15" s="1">
        <v>30135</v>
      </c>
    </row>
    <row r="16" spans="1:16" s="160" customFormat="1" ht="14.25" customHeight="1">
      <c r="A16" s="666"/>
      <c r="B16" s="658" t="s">
        <v>81</v>
      </c>
      <c r="C16" s="104" t="s">
        <v>299</v>
      </c>
      <c r="D16" s="1">
        <v>37727290</v>
      </c>
      <c r="E16" s="1">
        <v>37727299</v>
      </c>
      <c r="F16" s="1">
        <v>313501061</v>
      </c>
      <c r="G16" s="187">
        <v>0</v>
      </c>
      <c r="H16" s="187">
        <v>0</v>
      </c>
      <c r="I16" s="1">
        <v>737890591</v>
      </c>
      <c r="J16" s="1">
        <v>537880749</v>
      </c>
      <c r="K16" s="187">
        <v>0</v>
      </c>
      <c r="L16" s="187">
        <v>0</v>
      </c>
      <c r="M16" s="1">
        <v>19559</v>
      </c>
      <c r="N16" s="1">
        <v>14257</v>
      </c>
      <c r="O16" s="4">
        <v>1</v>
      </c>
      <c r="P16" s="1">
        <v>19559</v>
      </c>
    </row>
    <row r="17" spans="1:16" s="160" customFormat="1" ht="14.25" customHeight="1">
      <c r="A17" s="666"/>
      <c r="B17" s="659"/>
      <c r="C17" s="53" t="s">
        <v>300</v>
      </c>
      <c r="D17" s="5">
        <v>37583713</v>
      </c>
      <c r="E17" s="5">
        <v>37583711</v>
      </c>
      <c r="F17" s="5">
        <v>313059992</v>
      </c>
      <c r="G17" s="180">
        <v>0</v>
      </c>
      <c r="H17" s="180">
        <v>0</v>
      </c>
      <c r="I17" s="5">
        <v>737073385</v>
      </c>
      <c r="J17" s="5">
        <v>537395753</v>
      </c>
      <c r="K17" s="180">
        <v>0</v>
      </c>
      <c r="L17" s="180">
        <v>0</v>
      </c>
      <c r="M17" s="1">
        <v>19612</v>
      </c>
      <c r="N17" s="1">
        <v>14299</v>
      </c>
      <c r="O17" s="4">
        <v>1</v>
      </c>
      <c r="P17" s="1">
        <v>19612</v>
      </c>
    </row>
    <row r="18" spans="1:16" s="160" customFormat="1" ht="14.25" customHeight="1">
      <c r="A18" s="668"/>
      <c r="B18" s="660"/>
      <c r="C18" s="67" t="s">
        <v>301</v>
      </c>
      <c r="D18" s="37">
        <v>143577</v>
      </c>
      <c r="E18" s="37">
        <v>143588</v>
      </c>
      <c r="F18" s="37">
        <v>441069</v>
      </c>
      <c r="G18" s="37">
        <v>0</v>
      </c>
      <c r="H18" s="37">
        <v>0</v>
      </c>
      <c r="I18" s="37">
        <v>817207</v>
      </c>
      <c r="J18" s="37">
        <v>484996</v>
      </c>
      <c r="K18" s="5">
        <v>0</v>
      </c>
      <c r="L18" s="5">
        <v>0</v>
      </c>
      <c r="M18" s="3">
        <v>5691</v>
      </c>
      <c r="N18" s="3">
        <v>3378</v>
      </c>
      <c r="O18" s="30">
        <v>1</v>
      </c>
      <c r="P18" s="3">
        <v>5692</v>
      </c>
    </row>
    <row r="19" spans="1:16" s="160" customFormat="1" ht="14.25" customHeight="1">
      <c r="A19" s="665" t="s">
        <v>368</v>
      </c>
      <c r="B19" s="630" t="s">
        <v>352</v>
      </c>
      <c r="C19" s="647"/>
      <c r="D19" s="105">
        <v>65856976</v>
      </c>
      <c r="E19" s="25">
        <v>92332122</v>
      </c>
      <c r="F19" s="25">
        <v>367683616</v>
      </c>
      <c r="G19" s="293"/>
      <c r="H19" s="293"/>
      <c r="I19" s="25">
        <v>2527677628</v>
      </c>
      <c r="J19" s="25">
        <v>1872437773</v>
      </c>
      <c r="K19" s="558">
        <v>0</v>
      </c>
      <c r="L19" s="558">
        <v>0</v>
      </c>
      <c r="M19" s="25">
        <v>27376</v>
      </c>
      <c r="N19" s="25">
        <v>20279</v>
      </c>
      <c r="O19" s="113">
        <v>1.4</v>
      </c>
      <c r="P19" s="25">
        <v>38381</v>
      </c>
    </row>
    <row r="20" spans="1:16" s="160" customFormat="1" ht="14.25" customHeight="1">
      <c r="A20" s="666"/>
      <c r="B20" s="685" t="s">
        <v>298</v>
      </c>
      <c r="C20" s="104" t="s">
        <v>85</v>
      </c>
      <c r="D20" s="1">
        <v>35230693</v>
      </c>
      <c r="E20" s="1">
        <v>61705830</v>
      </c>
      <c r="F20" s="1">
        <v>85616318</v>
      </c>
      <c r="G20" s="1">
        <v>33345152</v>
      </c>
      <c r="H20" s="1">
        <v>303366410</v>
      </c>
      <c r="I20" s="1">
        <v>1875495768</v>
      </c>
      <c r="J20" s="1">
        <v>1398802817</v>
      </c>
      <c r="K20" s="4">
        <v>54.04</v>
      </c>
      <c r="L20" s="4">
        <v>9.1</v>
      </c>
      <c r="M20" s="1">
        <v>30394</v>
      </c>
      <c r="N20" s="1">
        <v>22669</v>
      </c>
      <c r="O20" s="4">
        <v>1.75</v>
      </c>
      <c r="P20" s="1">
        <v>53235</v>
      </c>
    </row>
    <row r="21" spans="1:16" s="160" customFormat="1" ht="14.25" customHeight="1">
      <c r="A21" s="666"/>
      <c r="B21" s="699"/>
      <c r="C21" s="62" t="s">
        <v>82</v>
      </c>
      <c r="D21" s="1">
        <v>613172</v>
      </c>
      <c r="E21" s="1">
        <v>5949127</v>
      </c>
      <c r="F21" s="1">
        <v>8973190</v>
      </c>
      <c r="G21" s="1">
        <v>17616</v>
      </c>
      <c r="H21" s="1">
        <v>144947</v>
      </c>
      <c r="I21" s="1">
        <v>792263850</v>
      </c>
      <c r="J21" s="1">
        <v>652274333</v>
      </c>
      <c r="K21" s="4">
        <v>0.3</v>
      </c>
      <c r="L21" s="4">
        <v>8.23</v>
      </c>
      <c r="M21" s="1">
        <v>133173</v>
      </c>
      <c r="N21" s="1">
        <v>109642</v>
      </c>
      <c r="O21" s="4">
        <v>9.7</v>
      </c>
      <c r="P21" s="1">
        <v>1292074</v>
      </c>
    </row>
    <row r="22" spans="1:16" s="160" customFormat="1" ht="14.25" customHeight="1">
      <c r="A22" s="666"/>
      <c r="B22" s="699"/>
      <c r="C22" s="62" t="s">
        <v>83</v>
      </c>
      <c r="D22" s="1">
        <v>34617521</v>
      </c>
      <c r="E22" s="1">
        <v>55756703</v>
      </c>
      <c r="F22" s="1">
        <v>76643128</v>
      </c>
      <c r="G22" s="1">
        <v>33327536</v>
      </c>
      <c r="H22" s="1">
        <v>303221463</v>
      </c>
      <c r="I22" s="1">
        <v>1083231918</v>
      </c>
      <c r="J22" s="1">
        <v>746528485</v>
      </c>
      <c r="K22" s="4">
        <v>59.77</v>
      </c>
      <c r="L22" s="4">
        <v>9.1</v>
      </c>
      <c r="M22" s="1">
        <v>19428</v>
      </c>
      <c r="N22" s="1">
        <v>13389</v>
      </c>
      <c r="O22" s="4">
        <v>1.61</v>
      </c>
      <c r="P22" s="1">
        <v>31291</v>
      </c>
    </row>
    <row r="23" spans="1:16" s="160" customFormat="1" ht="14.25" customHeight="1">
      <c r="A23" s="666"/>
      <c r="B23" s="658" t="s">
        <v>81</v>
      </c>
      <c r="C23" s="104" t="s">
        <v>299</v>
      </c>
      <c r="D23" s="1">
        <v>30626283</v>
      </c>
      <c r="E23" s="1">
        <v>30626292</v>
      </c>
      <c r="F23" s="1">
        <v>282067298</v>
      </c>
      <c r="G23" s="187">
        <v>0</v>
      </c>
      <c r="H23" s="187">
        <v>0</v>
      </c>
      <c r="I23" s="1">
        <v>652181860</v>
      </c>
      <c r="J23" s="1">
        <v>473634956</v>
      </c>
      <c r="K23" s="187">
        <v>0</v>
      </c>
      <c r="L23" s="187">
        <v>0</v>
      </c>
      <c r="M23" s="1">
        <v>21295</v>
      </c>
      <c r="N23" s="1">
        <v>15465</v>
      </c>
      <c r="O23" s="4">
        <v>1</v>
      </c>
      <c r="P23" s="1">
        <v>21295</v>
      </c>
    </row>
    <row r="24" spans="1:16" s="160" customFormat="1" ht="14.25" customHeight="1">
      <c r="A24" s="666"/>
      <c r="B24" s="659"/>
      <c r="C24" s="53" t="s">
        <v>300</v>
      </c>
      <c r="D24" s="5">
        <v>30492639</v>
      </c>
      <c r="E24" s="5">
        <v>30492633</v>
      </c>
      <c r="F24" s="5">
        <v>281641443</v>
      </c>
      <c r="G24" s="180">
        <v>0</v>
      </c>
      <c r="H24" s="180">
        <v>0</v>
      </c>
      <c r="I24" s="5">
        <v>651399024</v>
      </c>
      <c r="J24" s="5">
        <v>473170115</v>
      </c>
      <c r="K24" s="180">
        <v>0</v>
      </c>
      <c r="L24" s="180">
        <v>0</v>
      </c>
      <c r="M24" s="1">
        <v>21363</v>
      </c>
      <c r="N24" s="1">
        <v>15518</v>
      </c>
      <c r="O24" s="4">
        <v>1</v>
      </c>
      <c r="P24" s="1">
        <v>21363</v>
      </c>
    </row>
    <row r="25" spans="1:16" s="160" customFormat="1" ht="14.25" customHeight="1">
      <c r="A25" s="666"/>
      <c r="B25" s="659"/>
      <c r="C25" s="53" t="s">
        <v>301</v>
      </c>
      <c r="D25" s="5">
        <v>133644</v>
      </c>
      <c r="E25" s="5">
        <v>133659</v>
      </c>
      <c r="F25" s="5">
        <v>425855</v>
      </c>
      <c r="G25" s="5">
        <v>0</v>
      </c>
      <c r="H25" s="5">
        <v>0</v>
      </c>
      <c r="I25" s="5">
        <v>782836</v>
      </c>
      <c r="J25" s="5">
        <v>464841</v>
      </c>
      <c r="K25" s="5">
        <v>0</v>
      </c>
      <c r="L25" s="5">
        <v>0</v>
      </c>
      <c r="M25" s="1">
        <v>5857</v>
      </c>
      <c r="N25" s="1">
        <v>3478</v>
      </c>
      <c r="O25" s="4">
        <v>1</v>
      </c>
      <c r="P25" s="1">
        <v>5858</v>
      </c>
    </row>
    <row r="26" spans="1:17" s="235" customFormat="1" ht="14.25" customHeight="1">
      <c r="A26" s="665" t="s">
        <v>1299</v>
      </c>
      <c r="B26" s="630" t="s">
        <v>1302</v>
      </c>
      <c r="C26" s="647"/>
      <c r="D26" s="105">
        <v>69547822</v>
      </c>
      <c r="E26" s="25">
        <v>97001458</v>
      </c>
      <c r="F26" s="25">
        <v>395144190</v>
      </c>
      <c r="G26" s="293">
        <v>0</v>
      </c>
      <c r="H26" s="293">
        <v>0</v>
      </c>
      <c r="I26" s="25">
        <v>2590897712</v>
      </c>
      <c r="J26" s="25">
        <v>1930276760</v>
      </c>
      <c r="K26" s="558">
        <v>0</v>
      </c>
      <c r="L26" s="558">
        <v>0</v>
      </c>
      <c r="M26" s="25">
        <v>26710</v>
      </c>
      <c r="N26" s="25">
        <v>19899</v>
      </c>
      <c r="O26" s="113">
        <v>1.39</v>
      </c>
      <c r="P26" s="25">
        <v>37253</v>
      </c>
      <c r="Q26" s="419"/>
    </row>
    <row r="27" spans="1:16" s="160" customFormat="1" ht="14.25" customHeight="1">
      <c r="A27" s="666"/>
      <c r="B27" s="685" t="s">
        <v>1303</v>
      </c>
      <c r="C27" s="104" t="s">
        <v>85</v>
      </c>
      <c r="D27" s="1">
        <v>34944940</v>
      </c>
      <c r="E27" s="1">
        <v>62398571</v>
      </c>
      <c r="F27" s="1">
        <v>85572470</v>
      </c>
      <c r="G27" s="1">
        <v>33648520</v>
      </c>
      <c r="H27" s="1">
        <v>294176751</v>
      </c>
      <c r="I27" s="1">
        <v>1870299555</v>
      </c>
      <c r="J27" s="1">
        <v>1406233956</v>
      </c>
      <c r="K27" s="4">
        <v>53.93</v>
      </c>
      <c r="L27" s="4">
        <v>8.74</v>
      </c>
      <c r="M27" s="1">
        <v>29973</v>
      </c>
      <c r="N27" s="1">
        <v>22536</v>
      </c>
      <c r="O27" s="4">
        <v>1.79</v>
      </c>
      <c r="P27" s="1">
        <v>53521</v>
      </c>
    </row>
    <row r="28" spans="1:16" s="160" customFormat="1" ht="14.25" customHeight="1">
      <c r="A28" s="666"/>
      <c r="B28" s="699"/>
      <c r="C28" s="62" t="s">
        <v>82</v>
      </c>
      <c r="D28" s="1">
        <v>603986</v>
      </c>
      <c r="E28" s="1">
        <v>5793128</v>
      </c>
      <c r="F28" s="1">
        <v>8755533</v>
      </c>
      <c r="G28" s="1">
        <v>16782</v>
      </c>
      <c r="H28" s="1">
        <v>142828</v>
      </c>
      <c r="I28" s="1">
        <v>796728422</v>
      </c>
      <c r="J28" s="1">
        <v>656197164</v>
      </c>
      <c r="K28" s="4">
        <v>0.29</v>
      </c>
      <c r="L28" s="4">
        <v>8.51</v>
      </c>
      <c r="M28" s="1">
        <v>137530</v>
      </c>
      <c r="N28" s="1">
        <v>113272</v>
      </c>
      <c r="O28" s="4">
        <v>9.59</v>
      </c>
      <c r="P28" s="1">
        <v>1319117</v>
      </c>
    </row>
    <row r="29" spans="1:16" s="160" customFormat="1" ht="14.25" customHeight="1">
      <c r="A29" s="666"/>
      <c r="B29" s="699"/>
      <c r="C29" s="62" t="s">
        <v>83</v>
      </c>
      <c r="D29" s="1">
        <v>34340954</v>
      </c>
      <c r="E29" s="1">
        <v>56605443</v>
      </c>
      <c r="F29" s="1">
        <v>76816937</v>
      </c>
      <c r="G29" s="1">
        <v>33631738</v>
      </c>
      <c r="H29" s="1">
        <v>294033923</v>
      </c>
      <c r="I29" s="1">
        <v>1073571133</v>
      </c>
      <c r="J29" s="1">
        <v>750036792</v>
      </c>
      <c r="K29" s="4">
        <v>59.41</v>
      </c>
      <c r="L29" s="4">
        <v>8.74</v>
      </c>
      <c r="M29" s="1">
        <v>18966</v>
      </c>
      <c r="N29" s="1">
        <v>13250</v>
      </c>
      <c r="O29" s="4">
        <v>1.65</v>
      </c>
      <c r="P29" s="1">
        <v>31262</v>
      </c>
    </row>
    <row r="30" spans="1:16" s="160" customFormat="1" ht="14.25" customHeight="1">
      <c r="A30" s="666"/>
      <c r="B30" s="658" t="s">
        <v>81</v>
      </c>
      <c r="C30" s="104" t="s">
        <v>1304</v>
      </c>
      <c r="D30" s="1">
        <v>34602882</v>
      </c>
      <c r="E30" s="1">
        <v>34602887</v>
      </c>
      <c r="F30" s="1">
        <v>309571720</v>
      </c>
      <c r="G30" s="187">
        <v>0</v>
      </c>
      <c r="H30" s="187">
        <v>0</v>
      </c>
      <c r="I30" s="1">
        <v>720598157</v>
      </c>
      <c r="J30" s="1">
        <v>524042805</v>
      </c>
      <c r="K30" s="187">
        <v>0</v>
      </c>
      <c r="L30" s="187">
        <v>0</v>
      </c>
      <c r="M30" s="1">
        <v>20825</v>
      </c>
      <c r="N30" s="1">
        <v>15144</v>
      </c>
      <c r="O30" s="4">
        <v>1</v>
      </c>
      <c r="P30" s="1">
        <v>20825</v>
      </c>
    </row>
    <row r="31" spans="1:16" s="160" customFormat="1" ht="14.25" customHeight="1">
      <c r="A31" s="666"/>
      <c r="B31" s="659"/>
      <c r="C31" s="53" t="s">
        <v>1305</v>
      </c>
      <c r="D31" s="5">
        <v>34475490</v>
      </c>
      <c r="E31" s="5">
        <v>34475491</v>
      </c>
      <c r="F31" s="5">
        <v>309178475</v>
      </c>
      <c r="G31" s="180">
        <v>0</v>
      </c>
      <c r="H31" s="180">
        <v>0</v>
      </c>
      <c r="I31" s="5">
        <v>719855203</v>
      </c>
      <c r="J31" s="5">
        <v>523601782</v>
      </c>
      <c r="K31" s="180">
        <v>0</v>
      </c>
      <c r="L31" s="180">
        <v>0</v>
      </c>
      <c r="M31" s="1">
        <v>20880</v>
      </c>
      <c r="N31" s="1">
        <v>15188</v>
      </c>
      <c r="O31" s="4">
        <v>1</v>
      </c>
      <c r="P31" s="1">
        <v>20880</v>
      </c>
    </row>
    <row r="32" spans="1:16" s="160" customFormat="1" ht="14.25" customHeight="1">
      <c r="A32" s="668"/>
      <c r="B32" s="660"/>
      <c r="C32" s="67" t="s">
        <v>1306</v>
      </c>
      <c r="D32" s="37">
        <v>127392</v>
      </c>
      <c r="E32" s="37">
        <v>127396</v>
      </c>
      <c r="F32" s="37">
        <v>393245</v>
      </c>
      <c r="G32" s="37">
        <v>0</v>
      </c>
      <c r="H32" s="37">
        <v>0</v>
      </c>
      <c r="I32" s="37">
        <v>742954</v>
      </c>
      <c r="J32" s="37">
        <v>441022</v>
      </c>
      <c r="K32" s="37">
        <v>0</v>
      </c>
      <c r="L32" s="37">
        <v>0</v>
      </c>
      <c r="M32" s="3">
        <v>5832</v>
      </c>
      <c r="N32" s="3">
        <v>3462</v>
      </c>
      <c r="O32" s="30">
        <v>1</v>
      </c>
      <c r="P32" s="3">
        <v>5832</v>
      </c>
    </row>
    <row r="33" spans="1:16" s="160" customFormat="1" ht="14.25" customHeight="1">
      <c r="A33" s="666" t="s">
        <v>1300</v>
      </c>
      <c r="B33" s="701" t="s">
        <v>296</v>
      </c>
      <c r="C33" s="674"/>
      <c r="D33" s="9">
        <v>75334725</v>
      </c>
      <c r="E33" s="10">
        <v>105527245</v>
      </c>
      <c r="F33" s="10">
        <v>405756831</v>
      </c>
      <c r="G33" s="226">
        <v>0</v>
      </c>
      <c r="H33" s="226">
        <v>0</v>
      </c>
      <c r="I33" s="10">
        <v>2737505530</v>
      </c>
      <c r="J33" s="10">
        <v>2032528743</v>
      </c>
      <c r="K33" s="382">
        <v>0</v>
      </c>
      <c r="L33" s="382">
        <v>0</v>
      </c>
      <c r="M33" s="10">
        <v>25941</v>
      </c>
      <c r="N33" s="10">
        <v>19261</v>
      </c>
      <c r="O33" s="86">
        <v>1.4</v>
      </c>
      <c r="P33" s="10">
        <v>36338</v>
      </c>
    </row>
    <row r="34" spans="1:16" s="160" customFormat="1" ht="14.25" customHeight="1">
      <c r="A34" s="666"/>
      <c r="B34" s="685" t="s">
        <v>298</v>
      </c>
      <c r="C34" s="104" t="s">
        <v>85</v>
      </c>
      <c r="D34" s="1">
        <v>38038729</v>
      </c>
      <c r="E34" s="1">
        <v>68231232</v>
      </c>
      <c r="F34" s="1">
        <v>92623536</v>
      </c>
      <c r="G34" s="1">
        <v>37925952</v>
      </c>
      <c r="H34" s="1">
        <v>322731028</v>
      </c>
      <c r="I34" s="1">
        <v>1990304158</v>
      </c>
      <c r="J34" s="1">
        <v>1487758533</v>
      </c>
      <c r="K34" s="4">
        <v>55.58</v>
      </c>
      <c r="L34" s="4">
        <v>8.51</v>
      </c>
      <c r="M34" s="1">
        <v>29170</v>
      </c>
      <c r="N34" s="1">
        <v>21805</v>
      </c>
      <c r="O34" s="4">
        <v>1.79</v>
      </c>
      <c r="P34" s="1">
        <v>52323</v>
      </c>
    </row>
    <row r="35" spans="1:16" s="160" customFormat="1" ht="14.25" customHeight="1">
      <c r="A35" s="666"/>
      <c r="B35" s="699"/>
      <c r="C35" s="62" t="s">
        <v>82</v>
      </c>
      <c r="D35" s="1">
        <v>645503</v>
      </c>
      <c r="E35" s="1">
        <v>6184442</v>
      </c>
      <c r="F35" s="1">
        <v>9279473</v>
      </c>
      <c r="G35" s="1">
        <v>19284</v>
      </c>
      <c r="H35" s="1">
        <v>160347</v>
      </c>
      <c r="I35" s="1">
        <v>813506273</v>
      </c>
      <c r="J35" s="1">
        <v>671772373</v>
      </c>
      <c r="K35" s="4">
        <v>0.31</v>
      </c>
      <c r="L35" s="4">
        <v>8.32</v>
      </c>
      <c r="M35" s="1">
        <v>131541</v>
      </c>
      <c r="N35" s="1">
        <v>108623</v>
      </c>
      <c r="O35" s="4">
        <v>9.58</v>
      </c>
      <c r="P35" s="1">
        <v>1260267</v>
      </c>
    </row>
    <row r="36" spans="1:16" s="160" customFormat="1" ht="14.25" customHeight="1">
      <c r="A36" s="666"/>
      <c r="B36" s="699"/>
      <c r="C36" s="62" t="s">
        <v>83</v>
      </c>
      <c r="D36" s="1">
        <v>37393226</v>
      </c>
      <c r="E36" s="1">
        <v>62046790</v>
      </c>
      <c r="F36" s="1">
        <v>83344063</v>
      </c>
      <c r="G36" s="187">
        <v>37906668</v>
      </c>
      <c r="H36" s="187">
        <v>322570681</v>
      </c>
      <c r="I36" s="1">
        <v>1176797884</v>
      </c>
      <c r="J36" s="1">
        <v>815986160</v>
      </c>
      <c r="K36" s="4">
        <v>61.09</v>
      </c>
      <c r="L36" s="4">
        <v>8.51</v>
      </c>
      <c r="M36" s="1">
        <v>18966</v>
      </c>
      <c r="N36" s="1">
        <v>13151</v>
      </c>
      <c r="O36" s="4">
        <v>1.66</v>
      </c>
      <c r="P36" s="1">
        <v>31471</v>
      </c>
    </row>
    <row r="37" spans="1:16" s="160" customFormat="1" ht="14.25" customHeight="1">
      <c r="A37" s="666"/>
      <c r="B37" s="658" t="s">
        <v>81</v>
      </c>
      <c r="C37" s="104" t="s">
        <v>299</v>
      </c>
      <c r="D37" s="1">
        <v>37295996</v>
      </c>
      <c r="E37" s="1">
        <v>37296013</v>
      </c>
      <c r="F37" s="1">
        <v>313133295</v>
      </c>
      <c r="G37" s="187">
        <v>0</v>
      </c>
      <c r="H37" s="187">
        <v>0</v>
      </c>
      <c r="I37" s="1">
        <v>747201372</v>
      </c>
      <c r="J37" s="1">
        <v>544770211</v>
      </c>
      <c r="K37" s="187">
        <v>0</v>
      </c>
      <c r="L37" s="187">
        <v>0</v>
      </c>
      <c r="M37" s="1">
        <v>20034</v>
      </c>
      <c r="N37" s="1">
        <v>14607</v>
      </c>
      <c r="O37" s="4">
        <v>1</v>
      </c>
      <c r="P37" s="1">
        <v>20034</v>
      </c>
    </row>
    <row r="38" spans="1:16" s="160" customFormat="1" ht="14.25" customHeight="1">
      <c r="A38" s="666"/>
      <c r="B38" s="659"/>
      <c r="C38" s="53" t="s">
        <v>300</v>
      </c>
      <c r="D38" s="5">
        <v>37151883</v>
      </c>
      <c r="E38" s="5">
        <v>37151883</v>
      </c>
      <c r="F38" s="5">
        <v>312691463</v>
      </c>
      <c r="G38" s="180">
        <v>0</v>
      </c>
      <c r="H38" s="180">
        <v>0</v>
      </c>
      <c r="I38" s="5">
        <v>746389476</v>
      </c>
      <c r="J38" s="5">
        <v>544288663</v>
      </c>
      <c r="K38" s="180">
        <v>0</v>
      </c>
      <c r="L38" s="180">
        <v>0</v>
      </c>
      <c r="M38" s="1">
        <v>20090</v>
      </c>
      <c r="N38" s="1">
        <v>14650</v>
      </c>
      <c r="O38" s="4">
        <v>1</v>
      </c>
      <c r="P38" s="1">
        <v>20090</v>
      </c>
    </row>
    <row r="39" spans="1:16" s="160" customFormat="1" ht="14.25" customHeight="1">
      <c r="A39" s="668"/>
      <c r="B39" s="660"/>
      <c r="C39" s="67" t="s">
        <v>301</v>
      </c>
      <c r="D39" s="37">
        <v>144113</v>
      </c>
      <c r="E39" s="37">
        <v>144130</v>
      </c>
      <c r="F39" s="37">
        <v>441832</v>
      </c>
      <c r="G39" s="37">
        <v>0</v>
      </c>
      <c r="H39" s="37">
        <v>0</v>
      </c>
      <c r="I39" s="37">
        <v>811896</v>
      </c>
      <c r="J39" s="37">
        <v>481548</v>
      </c>
      <c r="K39" s="5">
        <v>0</v>
      </c>
      <c r="L39" s="5">
        <v>0</v>
      </c>
      <c r="M39" s="3">
        <v>5633</v>
      </c>
      <c r="N39" s="3">
        <v>3341</v>
      </c>
      <c r="O39" s="30">
        <v>1</v>
      </c>
      <c r="P39" s="3">
        <v>5634</v>
      </c>
    </row>
    <row r="40" spans="1:16" s="160" customFormat="1" ht="14.25" customHeight="1">
      <c r="A40" s="665" t="s">
        <v>1301</v>
      </c>
      <c r="B40" s="630" t="s">
        <v>352</v>
      </c>
      <c r="C40" s="647"/>
      <c r="D40" s="105">
        <v>72929575</v>
      </c>
      <c r="E40" s="25">
        <v>102082478</v>
      </c>
      <c r="F40" s="25">
        <v>409559890</v>
      </c>
      <c r="G40" s="293">
        <v>0</v>
      </c>
      <c r="H40" s="293">
        <v>0</v>
      </c>
      <c r="I40" s="25">
        <v>2650490489</v>
      </c>
      <c r="J40" s="25">
        <v>1971340358</v>
      </c>
      <c r="K40" s="558">
        <v>0</v>
      </c>
      <c r="L40" s="558">
        <v>0</v>
      </c>
      <c r="M40" s="25">
        <v>25964</v>
      </c>
      <c r="N40" s="25">
        <v>19311</v>
      </c>
      <c r="O40" s="113">
        <v>1.4</v>
      </c>
      <c r="P40" s="25">
        <v>36343</v>
      </c>
    </row>
    <row r="41" spans="1:16" s="160" customFormat="1" ht="14.25" customHeight="1">
      <c r="A41" s="666"/>
      <c r="B41" s="685" t="s">
        <v>298</v>
      </c>
      <c r="C41" s="104" t="s">
        <v>85</v>
      </c>
      <c r="D41" s="1">
        <v>36770619</v>
      </c>
      <c r="E41" s="1">
        <v>65923506</v>
      </c>
      <c r="F41" s="1">
        <v>89314719</v>
      </c>
      <c r="G41" s="1">
        <v>36424793</v>
      </c>
      <c r="H41" s="1">
        <v>307369753</v>
      </c>
      <c r="I41" s="1">
        <v>1891365584</v>
      </c>
      <c r="J41" s="1">
        <v>1419184971</v>
      </c>
      <c r="K41" s="4">
        <v>55.25</v>
      </c>
      <c r="L41" s="4">
        <v>8.44</v>
      </c>
      <c r="M41" s="1">
        <v>28690</v>
      </c>
      <c r="N41" s="1">
        <v>21528</v>
      </c>
      <c r="O41" s="4">
        <v>1.79</v>
      </c>
      <c r="P41" s="1">
        <v>51437</v>
      </c>
    </row>
    <row r="42" spans="1:16" s="160" customFormat="1" ht="14.25" customHeight="1">
      <c r="A42" s="666"/>
      <c r="B42" s="699"/>
      <c r="C42" s="62" t="s">
        <v>82</v>
      </c>
      <c r="D42" s="1">
        <v>613105</v>
      </c>
      <c r="E42" s="1">
        <v>5911848</v>
      </c>
      <c r="F42" s="1">
        <v>8819604</v>
      </c>
      <c r="G42" s="1">
        <v>18834</v>
      </c>
      <c r="H42" s="1">
        <v>150495</v>
      </c>
      <c r="I42" s="1">
        <v>779197041</v>
      </c>
      <c r="J42" s="1">
        <v>643742042</v>
      </c>
      <c r="K42" s="4">
        <v>0.32</v>
      </c>
      <c r="L42" s="4">
        <v>7.99</v>
      </c>
      <c r="M42" s="1">
        <v>131803</v>
      </c>
      <c r="N42" s="1">
        <v>108890</v>
      </c>
      <c r="O42" s="4">
        <v>9.64</v>
      </c>
      <c r="P42" s="1">
        <v>1270903</v>
      </c>
    </row>
    <row r="43" spans="1:16" s="160" customFormat="1" ht="14.25" customHeight="1">
      <c r="A43" s="666"/>
      <c r="B43" s="699"/>
      <c r="C43" s="62" t="s">
        <v>83</v>
      </c>
      <c r="D43" s="1">
        <v>36157514</v>
      </c>
      <c r="E43" s="1">
        <v>60011658</v>
      </c>
      <c r="F43" s="1">
        <v>80495115</v>
      </c>
      <c r="G43" s="1">
        <v>36405959</v>
      </c>
      <c r="H43" s="1">
        <v>307219258</v>
      </c>
      <c r="I43" s="1">
        <v>1112168543</v>
      </c>
      <c r="J43" s="1">
        <v>775442929</v>
      </c>
      <c r="K43" s="4">
        <v>60.66</v>
      </c>
      <c r="L43" s="4">
        <v>8.44</v>
      </c>
      <c r="M43" s="1">
        <v>18533</v>
      </c>
      <c r="N43" s="1">
        <v>12922</v>
      </c>
      <c r="O43" s="4">
        <v>1.66</v>
      </c>
      <c r="P43" s="1">
        <v>30759</v>
      </c>
    </row>
    <row r="44" spans="1:16" s="160" customFormat="1" ht="14.25" customHeight="1">
      <c r="A44" s="666"/>
      <c r="B44" s="658" t="s">
        <v>81</v>
      </c>
      <c r="C44" s="104" t="s">
        <v>299</v>
      </c>
      <c r="D44" s="1">
        <v>36158956</v>
      </c>
      <c r="E44" s="1">
        <v>36158972</v>
      </c>
      <c r="F44" s="1">
        <v>320245171</v>
      </c>
      <c r="G44" s="187">
        <v>0</v>
      </c>
      <c r="H44" s="187">
        <v>0</v>
      </c>
      <c r="I44" s="1">
        <v>759124905</v>
      </c>
      <c r="J44" s="1">
        <v>552155387</v>
      </c>
      <c r="K44" s="187">
        <v>0</v>
      </c>
      <c r="L44" s="187">
        <v>0</v>
      </c>
      <c r="M44" s="1">
        <v>20994</v>
      </c>
      <c r="N44" s="1">
        <v>15270</v>
      </c>
      <c r="O44" s="4">
        <v>1</v>
      </c>
      <c r="P44" s="1">
        <v>20994</v>
      </c>
    </row>
    <row r="45" spans="1:16" s="160" customFormat="1" ht="14.25" customHeight="1">
      <c r="A45" s="666"/>
      <c r="B45" s="659"/>
      <c r="C45" s="53" t="s">
        <v>300</v>
      </c>
      <c r="D45" s="5">
        <v>36042908</v>
      </c>
      <c r="E45" s="5">
        <v>36042908</v>
      </c>
      <c r="F45" s="5">
        <v>319882663</v>
      </c>
      <c r="G45" s="180">
        <v>0</v>
      </c>
      <c r="H45" s="180">
        <v>0</v>
      </c>
      <c r="I45" s="5">
        <v>758457477</v>
      </c>
      <c r="J45" s="5">
        <v>551759336</v>
      </c>
      <c r="K45" s="180">
        <v>0</v>
      </c>
      <c r="L45" s="180">
        <v>0</v>
      </c>
      <c r="M45" s="1">
        <v>21043</v>
      </c>
      <c r="N45" s="1">
        <v>15308</v>
      </c>
      <c r="O45" s="4">
        <v>1</v>
      </c>
      <c r="P45" s="1">
        <v>21043</v>
      </c>
    </row>
    <row r="46" spans="1:16" s="160" customFormat="1" ht="14.25" customHeight="1">
      <c r="A46" s="698"/>
      <c r="B46" s="700"/>
      <c r="C46" s="68" t="s">
        <v>301</v>
      </c>
      <c r="D46" s="17">
        <v>116048</v>
      </c>
      <c r="E46" s="17">
        <v>116064</v>
      </c>
      <c r="F46" s="17">
        <v>362508</v>
      </c>
      <c r="G46" s="17">
        <v>0</v>
      </c>
      <c r="H46" s="17">
        <v>0</v>
      </c>
      <c r="I46" s="17">
        <v>667428</v>
      </c>
      <c r="J46" s="17">
        <v>396051</v>
      </c>
      <c r="K46" s="17">
        <v>0</v>
      </c>
      <c r="L46" s="17">
        <v>0</v>
      </c>
      <c r="M46" s="29">
        <v>5751</v>
      </c>
      <c r="N46" s="29">
        <v>3412</v>
      </c>
      <c r="O46" s="32">
        <v>1</v>
      </c>
      <c r="P46" s="29">
        <v>5751</v>
      </c>
    </row>
  </sheetData>
  <mergeCells count="28">
    <mergeCell ref="K3:K4"/>
    <mergeCell ref="E3:E4"/>
    <mergeCell ref="F3:F4"/>
    <mergeCell ref="A5:A11"/>
    <mergeCell ref="B5:C5"/>
    <mergeCell ref="B6:B8"/>
    <mergeCell ref="B9:B11"/>
    <mergeCell ref="D3:D4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Q46"/>
  <sheetViews>
    <sheetView showGridLines="0" workbookViewId="0" topLeftCell="A10">
      <selection activeCell="G53" sqref="G53"/>
    </sheetView>
  </sheetViews>
  <sheetFormatPr defaultColWidth="9.140625" defaultRowHeight="12"/>
  <cols>
    <col min="1" max="1" width="4.7109375" style="0" customWidth="1"/>
    <col min="2" max="2" width="8.7109375" style="0" customWidth="1"/>
    <col min="3" max="3" width="5.7109375" style="0" customWidth="1"/>
    <col min="4" max="8" width="15.28125" style="0" customWidth="1"/>
    <col min="9" max="10" width="12.7109375" style="0" customWidth="1"/>
    <col min="11" max="11" width="12.28125" style="588" bestFit="1" customWidth="1"/>
    <col min="12" max="12" width="14.140625" style="588" bestFit="1" customWidth="1"/>
    <col min="13" max="13" width="12.28125" style="0" bestFit="1" customWidth="1"/>
    <col min="14" max="14" width="10.7109375" style="0" customWidth="1"/>
    <col min="15" max="15" width="9.00390625" style="0" customWidth="1"/>
    <col min="16" max="16" width="12.28125" style="0" bestFit="1" customWidth="1"/>
  </cols>
  <sheetData>
    <row r="1" spans="3:12" s="6" customFormat="1" ht="12.75" customHeight="1">
      <c r="C1" s="240" t="s">
        <v>1371</v>
      </c>
      <c r="D1" s="238" t="s">
        <v>1372</v>
      </c>
      <c r="G1" s="136"/>
      <c r="H1" s="136"/>
      <c r="I1" s="136"/>
      <c r="K1" s="231"/>
      <c r="L1" s="231"/>
    </row>
    <row r="2" spans="7:16" s="6" customFormat="1" ht="12.75" customHeight="1">
      <c r="G2" s="136"/>
      <c r="H2" s="136"/>
      <c r="K2" s="231"/>
      <c r="L2" s="231"/>
      <c r="P2" s="102" t="s">
        <v>1373</v>
      </c>
    </row>
    <row r="3" spans="1:16" s="160" customFormat="1" ht="18.75" customHeight="1">
      <c r="A3" s="33"/>
      <c r="B3" s="33"/>
      <c r="C3" s="7"/>
      <c r="D3" s="598" t="s">
        <v>1374</v>
      </c>
      <c r="E3" s="598" t="s">
        <v>1375</v>
      </c>
      <c r="F3" s="598" t="s">
        <v>889</v>
      </c>
      <c r="G3" s="133" t="s">
        <v>1376</v>
      </c>
      <c r="H3" s="191" t="s">
        <v>1377</v>
      </c>
      <c r="I3" s="189" t="s">
        <v>1378</v>
      </c>
      <c r="J3" s="135"/>
      <c r="K3" s="669" t="s">
        <v>1379</v>
      </c>
      <c r="L3" s="380" t="s">
        <v>1380</v>
      </c>
      <c r="M3" s="424" t="s">
        <v>1381</v>
      </c>
      <c r="N3" s="133" t="s">
        <v>1382</v>
      </c>
      <c r="O3" s="133" t="s">
        <v>1383</v>
      </c>
      <c r="P3" s="191" t="s">
        <v>1384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1385</v>
      </c>
      <c r="H4" s="192" t="s">
        <v>1386</v>
      </c>
      <c r="I4" s="108" t="s">
        <v>1387</v>
      </c>
      <c r="J4" s="60" t="s">
        <v>1388</v>
      </c>
      <c r="K4" s="670"/>
      <c r="L4" s="381" t="s">
        <v>1389</v>
      </c>
      <c r="M4" s="425" t="s">
        <v>1390</v>
      </c>
      <c r="N4" s="134" t="s">
        <v>1391</v>
      </c>
      <c r="O4" s="134" t="s">
        <v>1375</v>
      </c>
      <c r="P4" s="192" t="s">
        <v>1392</v>
      </c>
    </row>
    <row r="5" spans="1:17" s="587" customFormat="1" ht="14.25" customHeight="1">
      <c r="A5" s="665" t="s">
        <v>1393</v>
      </c>
      <c r="B5" s="630" t="s">
        <v>1387</v>
      </c>
      <c r="C5" s="647"/>
      <c r="D5" s="105">
        <v>79473760</v>
      </c>
      <c r="E5" s="25">
        <v>100130360</v>
      </c>
      <c r="F5" s="25">
        <v>399500861</v>
      </c>
      <c r="G5" s="293">
        <v>0</v>
      </c>
      <c r="H5" s="293">
        <v>0</v>
      </c>
      <c r="I5" s="25">
        <v>2796433614</v>
      </c>
      <c r="J5" s="25">
        <v>2078924580</v>
      </c>
      <c r="K5" s="558">
        <v>0</v>
      </c>
      <c r="L5" s="558">
        <v>0</v>
      </c>
      <c r="M5" s="25">
        <v>27928</v>
      </c>
      <c r="N5" s="25">
        <v>20762</v>
      </c>
      <c r="O5" s="113">
        <v>1.26</v>
      </c>
      <c r="P5" s="25">
        <v>35187</v>
      </c>
      <c r="Q5" s="419"/>
    </row>
    <row r="6" spans="1:16" s="160" customFormat="1" ht="14.25" customHeight="1">
      <c r="A6" s="666"/>
      <c r="B6" s="685" t="s">
        <v>1394</v>
      </c>
      <c r="C6" s="104" t="s">
        <v>85</v>
      </c>
      <c r="D6" s="1">
        <v>46485814</v>
      </c>
      <c r="E6" s="1">
        <v>67142389</v>
      </c>
      <c r="F6" s="1">
        <v>92342883</v>
      </c>
      <c r="G6" s="1">
        <v>35211760</v>
      </c>
      <c r="H6" s="1">
        <v>325761714</v>
      </c>
      <c r="I6" s="1">
        <v>2074918994</v>
      </c>
      <c r="J6" s="1">
        <v>1555306878</v>
      </c>
      <c r="K6" s="4">
        <v>52.44</v>
      </c>
      <c r="L6" s="4">
        <v>9.25</v>
      </c>
      <c r="M6" s="1">
        <v>30903</v>
      </c>
      <c r="N6" s="1">
        <v>23164</v>
      </c>
      <c r="O6" s="4">
        <v>1.44</v>
      </c>
      <c r="P6" s="1">
        <v>44636</v>
      </c>
    </row>
    <row r="7" spans="1:16" s="160" customFormat="1" ht="14.25" customHeight="1">
      <c r="A7" s="666"/>
      <c r="B7" s="699"/>
      <c r="C7" s="62" t="s">
        <v>82</v>
      </c>
      <c r="D7" s="1">
        <v>661618</v>
      </c>
      <c r="E7" s="1">
        <v>6684585</v>
      </c>
      <c r="F7" s="1">
        <v>10007092</v>
      </c>
      <c r="G7" s="1">
        <v>20351</v>
      </c>
      <c r="H7" s="1">
        <v>161830</v>
      </c>
      <c r="I7" s="1">
        <v>886174637</v>
      </c>
      <c r="J7" s="1">
        <v>729856269</v>
      </c>
      <c r="K7" s="4">
        <v>0.3</v>
      </c>
      <c r="L7" s="4">
        <v>7.95</v>
      </c>
      <c r="M7" s="1">
        <v>132570</v>
      </c>
      <c r="N7" s="1">
        <v>109185</v>
      </c>
      <c r="O7" s="4">
        <v>10.1</v>
      </c>
      <c r="P7" s="1">
        <v>1339405</v>
      </c>
    </row>
    <row r="8" spans="1:16" s="160" customFormat="1" ht="14.25" customHeight="1">
      <c r="A8" s="666"/>
      <c r="B8" s="699"/>
      <c r="C8" s="62" t="s">
        <v>83</v>
      </c>
      <c r="D8" s="1">
        <v>45824196</v>
      </c>
      <c r="E8" s="1">
        <v>60457804</v>
      </c>
      <c r="F8" s="1">
        <v>82335791</v>
      </c>
      <c r="G8" s="1">
        <v>35191409</v>
      </c>
      <c r="H8" s="1">
        <v>325599884</v>
      </c>
      <c r="I8" s="1">
        <v>1188744357</v>
      </c>
      <c r="J8" s="1">
        <v>825450608</v>
      </c>
      <c r="K8" s="4">
        <v>58.21</v>
      </c>
      <c r="L8" s="4">
        <v>9.25</v>
      </c>
      <c r="M8" s="1">
        <v>19662</v>
      </c>
      <c r="N8" s="1">
        <v>13653</v>
      </c>
      <c r="O8" s="4">
        <v>1.32</v>
      </c>
      <c r="P8" s="1">
        <v>25941</v>
      </c>
    </row>
    <row r="9" spans="1:16" s="160" customFormat="1" ht="14.25" customHeight="1">
      <c r="A9" s="666"/>
      <c r="B9" s="658" t="s">
        <v>81</v>
      </c>
      <c r="C9" s="104" t="s">
        <v>1395</v>
      </c>
      <c r="D9" s="1">
        <v>32987946</v>
      </c>
      <c r="E9" s="1">
        <v>32987971</v>
      </c>
      <c r="F9" s="1">
        <v>307157978</v>
      </c>
      <c r="G9" s="187">
        <v>0</v>
      </c>
      <c r="H9" s="187">
        <v>0</v>
      </c>
      <c r="I9" s="1">
        <v>721514621</v>
      </c>
      <c r="J9" s="1">
        <v>523617703</v>
      </c>
      <c r="K9" s="187">
        <v>0</v>
      </c>
      <c r="L9" s="187">
        <v>0</v>
      </c>
      <c r="M9" s="1">
        <v>21872</v>
      </c>
      <c r="N9" s="1">
        <v>15873</v>
      </c>
      <c r="O9" s="4">
        <v>1</v>
      </c>
      <c r="P9" s="1">
        <v>21872</v>
      </c>
    </row>
    <row r="10" spans="1:16" s="160" customFormat="1" ht="14.25" customHeight="1">
      <c r="A10" s="666"/>
      <c r="B10" s="659"/>
      <c r="C10" s="53" t="s">
        <v>1396</v>
      </c>
      <c r="D10" s="5">
        <v>32884767</v>
      </c>
      <c r="E10" s="5">
        <v>32884767</v>
      </c>
      <c r="F10" s="5">
        <v>306835288</v>
      </c>
      <c r="G10" s="180">
        <v>0</v>
      </c>
      <c r="H10" s="180">
        <v>0</v>
      </c>
      <c r="I10" s="5">
        <v>720925764</v>
      </c>
      <c r="J10" s="5">
        <v>523268723</v>
      </c>
      <c r="K10" s="180">
        <v>0</v>
      </c>
      <c r="L10" s="180">
        <v>0</v>
      </c>
      <c r="M10" s="1">
        <v>21923</v>
      </c>
      <c r="N10" s="1">
        <v>15912</v>
      </c>
      <c r="O10" s="4">
        <v>1</v>
      </c>
      <c r="P10" s="1">
        <v>21923</v>
      </c>
    </row>
    <row r="11" spans="1:16" s="160" customFormat="1" ht="14.25" customHeight="1">
      <c r="A11" s="666"/>
      <c r="B11" s="659"/>
      <c r="C11" s="53" t="s">
        <v>1397</v>
      </c>
      <c r="D11" s="5">
        <v>103179</v>
      </c>
      <c r="E11" s="5">
        <v>103204</v>
      </c>
      <c r="F11" s="5">
        <v>322690</v>
      </c>
      <c r="G11" s="5">
        <v>0</v>
      </c>
      <c r="H11" s="5">
        <v>0</v>
      </c>
      <c r="I11" s="5">
        <v>588857</v>
      </c>
      <c r="J11" s="5">
        <v>348980</v>
      </c>
      <c r="K11" s="5">
        <v>0</v>
      </c>
      <c r="L11" s="5">
        <v>0</v>
      </c>
      <c r="M11" s="1">
        <v>5706</v>
      </c>
      <c r="N11" s="1">
        <v>3381</v>
      </c>
      <c r="O11" s="4">
        <v>1</v>
      </c>
      <c r="P11" s="1">
        <v>5707</v>
      </c>
    </row>
    <row r="12" spans="1:16" s="160" customFormat="1" ht="14.25" customHeight="1">
      <c r="A12" s="665" t="s">
        <v>1398</v>
      </c>
      <c r="B12" s="630" t="s">
        <v>1387</v>
      </c>
      <c r="C12" s="647"/>
      <c r="D12" s="105">
        <v>85926293</v>
      </c>
      <c r="E12" s="25">
        <v>96603308</v>
      </c>
      <c r="F12" s="25">
        <v>404778326</v>
      </c>
      <c r="G12" s="293">
        <v>0</v>
      </c>
      <c r="H12" s="293">
        <v>0</v>
      </c>
      <c r="I12" s="25">
        <v>2704612606</v>
      </c>
      <c r="J12" s="25">
        <v>2004835673</v>
      </c>
      <c r="K12" s="558">
        <v>0</v>
      </c>
      <c r="L12" s="558">
        <v>0</v>
      </c>
      <c r="M12" s="25">
        <v>27997</v>
      </c>
      <c r="N12" s="25">
        <v>20753</v>
      </c>
      <c r="O12" s="113">
        <v>1.12</v>
      </c>
      <c r="P12" s="25">
        <v>31476</v>
      </c>
    </row>
    <row r="13" spans="1:16" s="160" customFormat="1" ht="14.25" customHeight="1">
      <c r="A13" s="666"/>
      <c r="B13" s="685" t="s">
        <v>1394</v>
      </c>
      <c r="C13" s="104" t="s">
        <v>85</v>
      </c>
      <c r="D13" s="1">
        <v>53471595</v>
      </c>
      <c r="E13" s="1">
        <v>64148588</v>
      </c>
      <c r="F13" s="1">
        <v>89499203</v>
      </c>
      <c r="G13" s="1">
        <v>33410805</v>
      </c>
      <c r="H13" s="1">
        <v>314900042</v>
      </c>
      <c r="I13" s="1">
        <v>1964321651</v>
      </c>
      <c r="J13" s="1">
        <v>1468436315</v>
      </c>
      <c r="K13" s="4">
        <v>52.08</v>
      </c>
      <c r="L13" s="4">
        <v>9.43</v>
      </c>
      <c r="M13" s="1">
        <v>30621</v>
      </c>
      <c r="N13" s="1">
        <v>22891</v>
      </c>
      <c r="O13" s="4">
        <v>1.2</v>
      </c>
      <c r="P13" s="1">
        <v>36736</v>
      </c>
    </row>
    <row r="14" spans="1:16" s="160" customFormat="1" ht="14.25" customHeight="1">
      <c r="A14" s="666"/>
      <c r="B14" s="699"/>
      <c r="C14" s="62" t="s">
        <v>82</v>
      </c>
      <c r="D14" s="1">
        <v>637031</v>
      </c>
      <c r="E14" s="1">
        <v>6429241</v>
      </c>
      <c r="F14" s="1">
        <v>9500825</v>
      </c>
      <c r="G14" s="1">
        <v>20058</v>
      </c>
      <c r="H14" s="1">
        <v>163625</v>
      </c>
      <c r="I14" s="1">
        <v>825156381</v>
      </c>
      <c r="J14" s="1">
        <v>679342282</v>
      </c>
      <c r="K14" s="4">
        <v>0.31</v>
      </c>
      <c r="L14" s="4">
        <v>8.16</v>
      </c>
      <c r="M14" s="1">
        <v>128344</v>
      </c>
      <c r="N14" s="1">
        <v>105664</v>
      </c>
      <c r="O14" s="4">
        <v>10.09</v>
      </c>
      <c r="P14" s="1">
        <v>1295316</v>
      </c>
    </row>
    <row r="15" spans="1:16" s="160" customFormat="1" ht="14.25" customHeight="1">
      <c r="A15" s="666"/>
      <c r="B15" s="699"/>
      <c r="C15" s="62" t="s">
        <v>83</v>
      </c>
      <c r="D15" s="1">
        <v>52834564</v>
      </c>
      <c r="E15" s="1">
        <v>57719347</v>
      </c>
      <c r="F15" s="1">
        <v>79998378</v>
      </c>
      <c r="G15" s="187">
        <v>33390747</v>
      </c>
      <c r="H15" s="187">
        <v>314736417</v>
      </c>
      <c r="I15" s="1">
        <v>1139165269</v>
      </c>
      <c r="J15" s="1">
        <v>789094033</v>
      </c>
      <c r="K15" s="4">
        <v>57.85</v>
      </c>
      <c r="L15" s="4">
        <v>9.43</v>
      </c>
      <c r="M15" s="1">
        <v>19736</v>
      </c>
      <c r="N15" s="1">
        <v>13671</v>
      </c>
      <c r="O15" s="4">
        <v>1.09</v>
      </c>
      <c r="P15" s="1">
        <v>21561</v>
      </c>
    </row>
    <row r="16" spans="1:16" s="160" customFormat="1" ht="14.25" customHeight="1">
      <c r="A16" s="666"/>
      <c r="B16" s="658" t="s">
        <v>81</v>
      </c>
      <c r="C16" s="104" t="s">
        <v>1395</v>
      </c>
      <c r="D16" s="1">
        <v>32454698</v>
      </c>
      <c r="E16" s="1">
        <v>32454720</v>
      </c>
      <c r="F16" s="1">
        <v>315279123</v>
      </c>
      <c r="G16" s="187">
        <v>0</v>
      </c>
      <c r="H16" s="187">
        <v>0</v>
      </c>
      <c r="I16" s="1">
        <v>740290955</v>
      </c>
      <c r="J16" s="1">
        <v>536399358</v>
      </c>
      <c r="K16" s="187">
        <v>0</v>
      </c>
      <c r="L16" s="187">
        <v>0</v>
      </c>
      <c r="M16" s="1">
        <v>22810</v>
      </c>
      <c r="N16" s="1">
        <v>16528</v>
      </c>
      <c r="O16" s="4">
        <v>1</v>
      </c>
      <c r="P16" s="1">
        <v>22810</v>
      </c>
    </row>
    <row r="17" spans="1:16" s="160" customFormat="1" ht="14.25" customHeight="1">
      <c r="A17" s="666"/>
      <c r="B17" s="659"/>
      <c r="C17" s="53" t="s">
        <v>1396</v>
      </c>
      <c r="D17" s="5">
        <v>32338363</v>
      </c>
      <c r="E17" s="5">
        <v>32338368</v>
      </c>
      <c r="F17" s="5">
        <v>314885284</v>
      </c>
      <c r="G17" s="180">
        <v>0</v>
      </c>
      <c r="H17" s="180">
        <v>0</v>
      </c>
      <c r="I17" s="5">
        <v>739578782</v>
      </c>
      <c r="J17" s="5">
        <v>535975605</v>
      </c>
      <c r="K17" s="180">
        <v>0</v>
      </c>
      <c r="L17" s="180">
        <v>0</v>
      </c>
      <c r="M17" s="1">
        <v>22870</v>
      </c>
      <c r="N17" s="1">
        <v>16574</v>
      </c>
      <c r="O17" s="4">
        <v>1</v>
      </c>
      <c r="P17" s="1">
        <v>22870</v>
      </c>
    </row>
    <row r="18" spans="1:16" s="160" customFormat="1" ht="14.25" customHeight="1">
      <c r="A18" s="668"/>
      <c r="B18" s="660"/>
      <c r="C18" s="67" t="s">
        <v>1397</v>
      </c>
      <c r="D18" s="37">
        <v>116335</v>
      </c>
      <c r="E18" s="37">
        <v>116352</v>
      </c>
      <c r="F18" s="37">
        <v>393839</v>
      </c>
      <c r="G18" s="37">
        <v>0</v>
      </c>
      <c r="H18" s="37">
        <v>0</v>
      </c>
      <c r="I18" s="37">
        <v>712173</v>
      </c>
      <c r="J18" s="37">
        <v>423753</v>
      </c>
      <c r="K18" s="5">
        <v>0</v>
      </c>
      <c r="L18" s="5">
        <v>0</v>
      </c>
      <c r="M18" s="3">
        <v>6121</v>
      </c>
      <c r="N18" s="3">
        <v>3642</v>
      </c>
      <c r="O18" s="30">
        <v>1</v>
      </c>
      <c r="P18" s="3">
        <v>6122</v>
      </c>
    </row>
    <row r="19" spans="1:16" s="160" customFormat="1" ht="14.25" customHeight="1">
      <c r="A19" s="665" t="s">
        <v>1399</v>
      </c>
      <c r="B19" s="630" t="s">
        <v>1387</v>
      </c>
      <c r="C19" s="647"/>
      <c r="D19" s="105">
        <v>83581857</v>
      </c>
      <c r="E19" s="25">
        <v>91985920</v>
      </c>
      <c r="F19" s="25">
        <v>394891374</v>
      </c>
      <c r="G19" s="293">
        <v>0</v>
      </c>
      <c r="H19" s="293">
        <v>0</v>
      </c>
      <c r="I19" s="25">
        <v>2582965701</v>
      </c>
      <c r="J19" s="25">
        <v>1908965416</v>
      </c>
      <c r="K19" s="558">
        <v>0</v>
      </c>
      <c r="L19" s="558">
        <v>0</v>
      </c>
      <c r="M19" s="25">
        <v>28080</v>
      </c>
      <c r="N19" s="25">
        <v>20753</v>
      </c>
      <c r="O19" s="113">
        <v>1.1</v>
      </c>
      <c r="P19" s="25">
        <v>30903</v>
      </c>
    </row>
    <row r="20" spans="1:16" s="160" customFormat="1" ht="14.25" customHeight="1">
      <c r="A20" s="666"/>
      <c r="B20" s="685" t="s">
        <v>1394</v>
      </c>
      <c r="C20" s="104" t="s">
        <v>85</v>
      </c>
      <c r="D20" s="1">
        <v>52204285</v>
      </c>
      <c r="E20" s="1">
        <v>60608332</v>
      </c>
      <c r="F20" s="1">
        <v>84715635</v>
      </c>
      <c r="G20" s="1">
        <v>30846530</v>
      </c>
      <c r="H20" s="1">
        <v>295541970</v>
      </c>
      <c r="I20" s="1">
        <v>1853033656</v>
      </c>
      <c r="J20" s="1">
        <v>1386281906</v>
      </c>
      <c r="K20" s="4">
        <v>50.89</v>
      </c>
      <c r="L20" s="4">
        <v>9.58</v>
      </c>
      <c r="M20" s="1">
        <v>30574</v>
      </c>
      <c r="N20" s="1">
        <v>22873</v>
      </c>
      <c r="O20" s="4">
        <v>1.16</v>
      </c>
      <c r="P20" s="1">
        <v>35496</v>
      </c>
    </row>
    <row r="21" spans="1:16" s="160" customFormat="1" ht="14.25" customHeight="1">
      <c r="A21" s="666"/>
      <c r="B21" s="699"/>
      <c r="C21" s="62" t="s">
        <v>82</v>
      </c>
      <c r="D21" s="1">
        <v>609845</v>
      </c>
      <c r="E21" s="1">
        <v>6134356</v>
      </c>
      <c r="F21" s="1">
        <v>9053903</v>
      </c>
      <c r="G21" s="1">
        <v>18481</v>
      </c>
      <c r="H21" s="1">
        <v>157827</v>
      </c>
      <c r="I21" s="1">
        <v>785606312</v>
      </c>
      <c r="J21" s="1">
        <v>646496998</v>
      </c>
      <c r="K21" s="4">
        <v>0.3</v>
      </c>
      <c r="L21" s="4">
        <v>8.54</v>
      </c>
      <c r="M21" s="1">
        <v>128067</v>
      </c>
      <c r="N21" s="1">
        <v>105390</v>
      </c>
      <c r="O21" s="4">
        <v>10.06</v>
      </c>
      <c r="P21" s="1">
        <v>1288207</v>
      </c>
    </row>
    <row r="22" spans="1:16" s="160" customFormat="1" ht="14.25" customHeight="1">
      <c r="A22" s="666"/>
      <c r="B22" s="699"/>
      <c r="C22" s="62" t="s">
        <v>83</v>
      </c>
      <c r="D22" s="1">
        <v>51594440</v>
      </c>
      <c r="E22" s="1">
        <v>54473976</v>
      </c>
      <c r="F22" s="1">
        <v>75661732</v>
      </c>
      <c r="G22" s="187">
        <v>30828049</v>
      </c>
      <c r="H22" s="187">
        <v>295384143</v>
      </c>
      <c r="I22" s="1">
        <v>1067427344</v>
      </c>
      <c r="J22" s="1">
        <v>739784908</v>
      </c>
      <c r="K22" s="4">
        <v>56.59</v>
      </c>
      <c r="L22" s="4">
        <v>9.58</v>
      </c>
      <c r="M22" s="1">
        <v>19595</v>
      </c>
      <c r="N22" s="1">
        <v>13581</v>
      </c>
      <c r="O22" s="4">
        <v>1.06</v>
      </c>
      <c r="P22" s="1">
        <v>20689</v>
      </c>
    </row>
    <row r="23" spans="1:16" s="160" customFormat="1" ht="14.25" customHeight="1">
      <c r="A23" s="666"/>
      <c r="B23" s="658" t="s">
        <v>81</v>
      </c>
      <c r="C23" s="104" t="s">
        <v>1395</v>
      </c>
      <c r="D23" s="1">
        <v>31377572</v>
      </c>
      <c r="E23" s="1">
        <v>31377588</v>
      </c>
      <c r="F23" s="1">
        <v>310175739</v>
      </c>
      <c r="G23" s="187">
        <v>0</v>
      </c>
      <c r="H23" s="187">
        <v>0</v>
      </c>
      <c r="I23" s="1">
        <v>729932045</v>
      </c>
      <c r="J23" s="1">
        <v>522683510</v>
      </c>
      <c r="K23" s="187">
        <v>0</v>
      </c>
      <c r="L23" s="187">
        <v>0</v>
      </c>
      <c r="M23" s="1">
        <v>23263</v>
      </c>
      <c r="N23" s="1">
        <v>16658</v>
      </c>
      <c r="O23" s="4">
        <v>1</v>
      </c>
      <c r="P23" s="1">
        <v>23263</v>
      </c>
    </row>
    <row r="24" spans="1:16" s="160" customFormat="1" ht="14.25" customHeight="1">
      <c r="A24" s="666"/>
      <c r="B24" s="659"/>
      <c r="C24" s="53" t="s">
        <v>1396</v>
      </c>
      <c r="D24" s="5">
        <v>31294482</v>
      </c>
      <c r="E24" s="5">
        <v>31294480</v>
      </c>
      <c r="F24" s="5">
        <v>309906486</v>
      </c>
      <c r="G24" s="180">
        <v>0</v>
      </c>
      <c r="H24" s="180">
        <v>0</v>
      </c>
      <c r="I24" s="5">
        <v>729436439</v>
      </c>
      <c r="J24" s="5">
        <v>522386429</v>
      </c>
      <c r="K24" s="180">
        <v>0</v>
      </c>
      <c r="L24" s="180">
        <v>0</v>
      </c>
      <c r="M24" s="1">
        <v>23309</v>
      </c>
      <c r="N24" s="1">
        <v>16693</v>
      </c>
      <c r="O24" s="4">
        <v>1</v>
      </c>
      <c r="P24" s="1">
        <v>23309</v>
      </c>
    </row>
    <row r="25" spans="1:16" s="160" customFormat="1" ht="14.25" customHeight="1">
      <c r="A25" s="668"/>
      <c r="B25" s="660"/>
      <c r="C25" s="67" t="s">
        <v>1397</v>
      </c>
      <c r="D25" s="37">
        <v>83090</v>
      </c>
      <c r="E25" s="37">
        <v>83108</v>
      </c>
      <c r="F25" s="37">
        <v>269253</v>
      </c>
      <c r="G25" s="37">
        <v>0</v>
      </c>
      <c r="H25" s="37">
        <v>0</v>
      </c>
      <c r="I25" s="37">
        <v>495607</v>
      </c>
      <c r="J25" s="37">
        <v>297081</v>
      </c>
      <c r="K25" s="37">
        <v>0</v>
      </c>
      <c r="L25" s="37">
        <v>0</v>
      </c>
      <c r="M25" s="3">
        <v>5963</v>
      </c>
      <c r="N25" s="3">
        <v>3575</v>
      </c>
      <c r="O25" s="30">
        <v>1</v>
      </c>
      <c r="P25" s="3">
        <v>5965</v>
      </c>
    </row>
    <row r="26" spans="1:16" s="160" customFormat="1" ht="14.25" customHeight="1">
      <c r="A26" s="665" t="s">
        <v>1599</v>
      </c>
      <c r="B26" s="630" t="s">
        <v>170</v>
      </c>
      <c r="C26" s="647"/>
      <c r="D26" s="105">
        <v>92194795</v>
      </c>
      <c r="E26" s="25">
        <v>101897755</v>
      </c>
      <c r="F26" s="25">
        <v>404633874</v>
      </c>
      <c r="G26" s="293">
        <v>0</v>
      </c>
      <c r="H26" s="293">
        <v>0</v>
      </c>
      <c r="I26" s="25">
        <v>2798650953</v>
      </c>
      <c r="J26" s="25">
        <v>2069031804</v>
      </c>
      <c r="K26" s="558">
        <v>0</v>
      </c>
      <c r="L26" s="558">
        <v>0</v>
      </c>
      <c r="M26" s="25">
        <v>27465</v>
      </c>
      <c r="N26" s="25">
        <v>20305</v>
      </c>
      <c r="O26" s="113">
        <v>1.11</v>
      </c>
      <c r="P26" s="25">
        <v>30356</v>
      </c>
    </row>
    <row r="27" spans="1:16" s="160" customFormat="1" ht="14.25" customHeight="1">
      <c r="A27" s="666"/>
      <c r="B27" s="685" t="s">
        <v>1602</v>
      </c>
      <c r="C27" s="104" t="s">
        <v>85</v>
      </c>
      <c r="D27" s="1">
        <v>57201978</v>
      </c>
      <c r="E27" s="1">
        <v>66904909</v>
      </c>
      <c r="F27" s="1">
        <v>93262858</v>
      </c>
      <c r="G27" s="1">
        <v>36783971</v>
      </c>
      <c r="H27" s="1">
        <v>342138758</v>
      </c>
      <c r="I27" s="1">
        <v>2055321961</v>
      </c>
      <c r="J27" s="1">
        <v>1535968646</v>
      </c>
      <c r="K27" s="4">
        <v>54.98</v>
      </c>
      <c r="L27" s="4">
        <v>9.3</v>
      </c>
      <c r="M27" s="1">
        <v>30720</v>
      </c>
      <c r="N27" s="1">
        <v>22957</v>
      </c>
      <c r="O27" s="4">
        <v>1.17</v>
      </c>
      <c r="P27" s="1">
        <v>35931</v>
      </c>
    </row>
    <row r="28" spans="1:16" s="160" customFormat="1" ht="14.25" customHeight="1">
      <c r="A28" s="666"/>
      <c r="B28" s="699"/>
      <c r="C28" s="62" t="s">
        <v>82</v>
      </c>
      <c r="D28" s="1">
        <v>671782</v>
      </c>
      <c r="E28" s="1">
        <v>6927257</v>
      </c>
      <c r="F28" s="1">
        <v>10236520</v>
      </c>
      <c r="G28" s="1">
        <v>22011</v>
      </c>
      <c r="H28" s="1">
        <v>185695</v>
      </c>
      <c r="I28" s="1">
        <v>868813738</v>
      </c>
      <c r="J28" s="1">
        <v>715855954</v>
      </c>
      <c r="K28" s="4">
        <v>0.32</v>
      </c>
      <c r="L28" s="4">
        <v>8.44</v>
      </c>
      <c r="M28" s="1">
        <v>125420</v>
      </c>
      <c r="N28" s="1">
        <v>103339</v>
      </c>
      <c r="O28" s="4">
        <v>10.31</v>
      </c>
      <c r="P28" s="1">
        <v>1293297</v>
      </c>
    </row>
    <row r="29" spans="1:16" s="160" customFormat="1" ht="14.25" customHeight="1">
      <c r="A29" s="666"/>
      <c r="B29" s="699"/>
      <c r="C29" s="62" t="s">
        <v>83</v>
      </c>
      <c r="D29" s="1">
        <v>56530196</v>
      </c>
      <c r="E29" s="1">
        <v>59977652</v>
      </c>
      <c r="F29" s="1">
        <v>83026338</v>
      </c>
      <c r="G29" s="187">
        <v>36761960</v>
      </c>
      <c r="H29" s="187">
        <v>341953063</v>
      </c>
      <c r="I29" s="1">
        <v>1186508223</v>
      </c>
      <c r="J29" s="1">
        <v>820112692</v>
      </c>
      <c r="K29" s="4">
        <v>61.29</v>
      </c>
      <c r="L29" s="4">
        <v>9.3</v>
      </c>
      <c r="M29" s="1">
        <v>19783</v>
      </c>
      <c r="N29" s="1">
        <v>13674</v>
      </c>
      <c r="O29" s="4">
        <v>1.06</v>
      </c>
      <c r="P29" s="1">
        <v>20989</v>
      </c>
    </row>
    <row r="30" spans="1:16" s="160" customFormat="1" ht="14.25" customHeight="1">
      <c r="A30" s="666"/>
      <c r="B30" s="658" t="s">
        <v>81</v>
      </c>
      <c r="C30" s="104" t="s">
        <v>98</v>
      </c>
      <c r="D30" s="1">
        <v>34992817</v>
      </c>
      <c r="E30" s="1">
        <v>34992846</v>
      </c>
      <c r="F30" s="1">
        <v>311371016</v>
      </c>
      <c r="G30" s="187">
        <v>0</v>
      </c>
      <c r="H30" s="187">
        <v>0</v>
      </c>
      <c r="I30" s="1">
        <v>743328992</v>
      </c>
      <c r="J30" s="1">
        <v>533063157</v>
      </c>
      <c r="K30" s="187">
        <v>0</v>
      </c>
      <c r="L30" s="187">
        <v>0</v>
      </c>
      <c r="M30" s="1">
        <v>21242</v>
      </c>
      <c r="N30" s="1">
        <v>15233</v>
      </c>
      <c r="O30" s="4">
        <v>1</v>
      </c>
      <c r="P30" s="1">
        <v>21242</v>
      </c>
    </row>
    <row r="31" spans="1:16" s="160" customFormat="1" ht="14.25" customHeight="1">
      <c r="A31" s="666"/>
      <c r="B31" s="659"/>
      <c r="C31" s="53" t="s">
        <v>200</v>
      </c>
      <c r="D31" s="5">
        <v>34862068</v>
      </c>
      <c r="E31" s="5">
        <v>34862097</v>
      </c>
      <c r="F31" s="5">
        <v>310958151</v>
      </c>
      <c r="G31" s="180">
        <v>0</v>
      </c>
      <c r="H31" s="180">
        <v>0</v>
      </c>
      <c r="I31" s="5">
        <v>742561245</v>
      </c>
      <c r="J31" s="5">
        <v>532603302</v>
      </c>
      <c r="K31" s="180">
        <v>0</v>
      </c>
      <c r="L31" s="180">
        <v>0</v>
      </c>
      <c r="M31" s="1">
        <v>21300</v>
      </c>
      <c r="N31" s="1">
        <v>15277</v>
      </c>
      <c r="O31" s="4">
        <v>1</v>
      </c>
      <c r="P31" s="1">
        <v>21300</v>
      </c>
    </row>
    <row r="32" spans="1:16" s="160" customFormat="1" ht="14.25" customHeight="1">
      <c r="A32" s="668"/>
      <c r="B32" s="660"/>
      <c r="C32" s="67" t="s">
        <v>201</v>
      </c>
      <c r="D32" s="37">
        <v>130749</v>
      </c>
      <c r="E32" s="37">
        <v>130749</v>
      </c>
      <c r="F32" s="37">
        <v>412865</v>
      </c>
      <c r="G32" s="37">
        <v>0</v>
      </c>
      <c r="H32" s="37">
        <v>0</v>
      </c>
      <c r="I32" s="37">
        <v>767747</v>
      </c>
      <c r="J32" s="37">
        <v>459855</v>
      </c>
      <c r="K32" s="5">
        <v>0</v>
      </c>
      <c r="L32" s="5">
        <v>0</v>
      </c>
      <c r="M32" s="3">
        <v>5872</v>
      </c>
      <c r="N32" s="3">
        <v>3517</v>
      </c>
      <c r="O32" s="30">
        <v>1</v>
      </c>
      <c r="P32" s="3">
        <v>5872</v>
      </c>
    </row>
    <row r="33" spans="1:16" s="160" customFormat="1" ht="14.25" customHeight="1">
      <c r="A33" s="665" t="s">
        <v>1600</v>
      </c>
      <c r="B33" s="630" t="s">
        <v>170</v>
      </c>
      <c r="C33" s="647"/>
      <c r="D33" s="105">
        <v>96458131</v>
      </c>
      <c r="E33" s="25">
        <v>105067601</v>
      </c>
      <c r="F33" s="25">
        <v>436785816</v>
      </c>
      <c r="G33" s="293">
        <v>0</v>
      </c>
      <c r="H33" s="293">
        <v>0</v>
      </c>
      <c r="I33" s="25">
        <v>2773509557</v>
      </c>
      <c r="J33" s="25">
        <v>2055503115</v>
      </c>
      <c r="K33" s="558">
        <v>0</v>
      </c>
      <c r="L33" s="558">
        <v>0</v>
      </c>
      <c r="M33" s="25">
        <v>26397</v>
      </c>
      <c r="N33" s="25">
        <v>19564</v>
      </c>
      <c r="O33" s="113">
        <v>1.09</v>
      </c>
      <c r="P33" s="25">
        <v>28754</v>
      </c>
    </row>
    <row r="34" spans="1:16" s="160" customFormat="1" ht="14.25" customHeight="1">
      <c r="A34" s="666"/>
      <c r="B34" s="685" t="s">
        <v>1602</v>
      </c>
      <c r="C34" s="104" t="s">
        <v>85</v>
      </c>
      <c r="D34" s="1">
        <v>58627119</v>
      </c>
      <c r="E34" s="1">
        <v>67236589</v>
      </c>
      <c r="F34" s="1">
        <v>93142129</v>
      </c>
      <c r="G34" s="1">
        <v>37171311</v>
      </c>
      <c r="H34" s="1">
        <v>328331287</v>
      </c>
      <c r="I34" s="1">
        <v>1953937018</v>
      </c>
      <c r="J34" s="1">
        <v>1466998199</v>
      </c>
      <c r="K34" s="4">
        <v>55.28</v>
      </c>
      <c r="L34" s="4">
        <v>8.83</v>
      </c>
      <c r="M34" s="1">
        <v>29061</v>
      </c>
      <c r="N34" s="1">
        <v>21818</v>
      </c>
      <c r="O34" s="4">
        <v>1.15</v>
      </c>
      <c r="P34" s="1">
        <v>33328</v>
      </c>
    </row>
    <row r="35" spans="1:16" s="160" customFormat="1" ht="14.25" customHeight="1">
      <c r="A35" s="666"/>
      <c r="B35" s="699"/>
      <c r="C35" s="62" t="s">
        <v>82</v>
      </c>
      <c r="D35" s="1">
        <v>628680</v>
      </c>
      <c r="E35" s="1">
        <v>6273576</v>
      </c>
      <c r="F35" s="1">
        <v>9281304</v>
      </c>
      <c r="G35" s="1">
        <v>20773</v>
      </c>
      <c r="H35" s="1">
        <v>167892</v>
      </c>
      <c r="I35" s="1">
        <v>802369092</v>
      </c>
      <c r="J35" s="1">
        <v>662023959</v>
      </c>
      <c r="K35" s="4">
        <v>0.33</v>
      </c>
      <c r="L35" s="4">
        <v>8.08</v>
      </c>
      <c r="M35" s="1">
        <v>127897</v>
      </c>
      <c r="N35" s="1">
        <v>105526</v>
      </c>
      <c r="O35" s="4">
        <v>9.98</v>
      </c>
      <c r="P35" s="1">
        <v>1276276</v>
      </c>
    </row>
    <row r="36" spans="1:16" s="160" customFormat="1" ht="14.25" customHeight="1">
      <c r="A36" s="666"/>
      <c r="B36" s="699"/>
      <c r="C36" s="62" t="s">
        <v>83</v>
      </c>
      <c r="D36" s="1">
        <v>57998439</v>
      </c>
      <c r="E36" s="1">
        <v>60963013</v>
      </c>
      <c r="F36" s="1">
        <v>83860825</v>
      </c>
      <c r="G36" s="187">
        <v>37150538</v>
      </c>
      <c r="H36" s="187">
        <v>328163395</v>
      </c>
      <c r="I36" s="1">
        <v>1151567926</v>
      </c>
      <c r="J36" s="1">
        <v>804974240</v>
      </c>
      <c r="K36" s="4">
        <v>60.94</v>
      </c>
      <c r="L36" s="4">
        <v>8.83</v>
      </c>
      <c r="M36" s="1">
        <v>18890</v>
      </c>
      <c r="N36" s="1">
        <v>13204</v>
      </c>
      <c r="O36" s="4">
        <v>1.05</v>
      </c>
      <c r="P36" s="1">
        <v>19855</v>
      </c>
    </row>
    <row r="37" spans="1:16" s="160" customFormat="1" ht="14.25" customHeight="1">
      <c r="A37" s="666"/>
      <c r="B37" s="658" t="s">
        <v>81</v>
      </c>
      <c r="C37" s="104" t="s">
        <v>98</v>
      </c>
      <c r="D37" s="1">
        <v>37831012</v>
      </c>
      <c r="E37" s="1">
        <v>37831012</v>
      </c>
      <c r="F37" s="1">
        <v>343643687</v>
      </c>
      <c r="G37" s="187">
        <v>0</v>
      </c>
      <c r="H37" s="187">
        <v>0</v>
      </c>
      <c r="I37" s="1">
        <v>819572539</v>
      </c>
      <c r="J37" s="1">
        <v>588504916</v>
      </c>
      <c r="K37" s="187">
        <v>0</v>
      </c>
      <c r="L37" s="187">
        <v>0</v>
      </c>
      <c r="M37" s="1">
        <v>21664</v>
      </c>
      <c r="N37" s="1">
        <v>15556</v>
      </c>
      <c r="O37" s="4">
        <v>1</v>
      </c>
      <c r="P37" s="1">
        <v>21664</v>
      </c>
    </row>
    <row r="38" spans="1:16" s="160" customFormat="1" ht="14.25" customHeight="1">
      <c r="A38" s="666"/>
      <c r="B38" s="659"/>
      <c r="C38" s="53" t="s">
        <v>200</v>
      </c>
      <c r="D38" s="5">
        <v>37685140</v>
      </c>
      <c r="E38" s="5">
        <v>37685140</v>
      </c>
      <c r="F38" s="5">
        <v>343175394</v>
      </c>
      <c r="G38" s="180">
        <v>0</v>
      </c>
      <c r="H38" s="180">
        <v>0</v>
      </c>
      <c r="I38" s="5">
        <v>818708710</v>
      </c>
      <c r="J38" s="5">
        <v>587987390</v>
      </c>
      <c r="K38" s="180">
        <v>0</v>
      </c>
      <c r="L38" s="180">
        <v>0</v>
      </c>
      <c r="M38" s="1">
        <v>21725</v>
      </c>
      <c r="N38" s="1">
        <v>15603</v>
      </c>
      <c r="O38" s="4">
        <v>1</v>
      </c>
      <c r="P38" s="1">
        <v>21725</v>
      </c>
    </row>
    <row r="39" spans="1:16" s="160" customFormat="1" ht="14.25" customHeight="1">
      <c r="A39" s="668"/>
      <c r="B39" s="660"/>
      <c r="C39" s="67" t="s">
        <v>201</v>
      </c>
      <c r="D39" s="37">
        <v>145872</v>
      </c>
      <c r="E39" s="37">
        <v>145872</v>
      </c>
      <c r="F39" s="37">
        <v>468293</v>
      </c>
      <c r="G39" s="37">
        <v>0</v>
      </c>
      <c r="H39" s="37">
        <v>0</v>
      </c>
      <c r="I39" s="37">
        <v>863829</v>
      </c>
      <c r="J39" s="37">
        <v>517526</v>
      </c>
      <c r="K39" s="5">
        <v>0</v>
      </c>
      <c r="L39" s="5">
        <v>0</v>
      </c>
      <c r="M39" s="3">
        <v>5922</v>
      </c>
      <c r="N39" s="3">
        <v>3548</v>
      </c>
      <c r="O39" s="30">
        <v>1</v>
      </c>
      <c r="P39" s="3">
        <v>5922</v>
      </c>
    </row>
    <row r="40" spans="1:16" s="160" customFormat="1" ht="14.25" customHeight="1">
      <c r="A40" s="665" t="s">
        <v>1601</v>
      </c>
      <c r="B40" s="630" t="s">
        <v>170</v>
      </c>
      <c r="C40" s="647"/>
      <c r="D40" s="105">
        <v>96509533</v>
      </c>
      <c r="E40" s="25">
        <v>105925606</v>
      </c>
      <c r="F40" s="25">
        <v>422418121</v>
      </c>
      <c r="G40" s="293">
        <v>0</v>
      </c>
      <c r="H40" s="293">
        <v>0</v>
      </c>
      <c r="I40" s="25">
        <v>2844313466</v>
      </c>
      <c r="J40" s="25">
        <v>2112565709</v>
      </c>
      <c r="K40" s="558">
        <v>0</v>
      </c>
      <c r="L40" s="558">
        <v>0</v>
      </c>
      <c r="M40" s="25">
        <v>26852</v>
      </c>
      <c r="N40" s="25">
        <v>19944</v>
      </c>
      <c r="O40" s="113">
        <v>1.1</v>
      </c>
      <c r="P40" s="25">
        <v>29472</v>
      </c>
    </row>
    <row r="41" spans="1:16" s="160" customFormat="1" ht="14.25" customHeight="1">
      <c r="A41" s="666"/>
      <c r="B41" s="685" t="s">
        <v>1602</v>
      </c>
      <c r="C41" s="104" t="s">
        <v>85</v>
      </c>
      <c r="D41" s="1">
        <v>59533139</v>
      </c>
      <c r="E41" s="1">
        <v>68949144</v>
      </c>
      <c r="F41" s="1">
        <v>95647145</v>
      </c>
      <c r="G41" s="1">
        <v>38134287</v>
      </c>
      <c r="H41" s="1">
        <v>339308375</v>
      </c>
      <c r="I41" s="1">
        <v>2063010263</v>
      </c>
      <c r="J41" s="1">
        <v>1551139020</v>
      </c>
      <c r="K41" s="4">
        <v>55.31</v>
      </c>
      <c r="L41" s="4">
        <v>8.9</v>
      </c>
      <c r="M41" s="1">
        <v>29921</v>
      </c>
      <c r="N41" s="1">
        <v>22497</v>
      </c>
      <c r="O41" s="4">
        <v>1.16</v>
      </c>
      <c r="P41" s="1">
        <v>34653</v>
      </c>
    </row>
    <row r="42" spans="1:16" s="160" customFormat="1" ht="14.25" customHeight="1">
      <c r="A42" s="666"/>
      <c r="B42" s="699"/>
      <c r="C42" s="62" t="s">
        <v>82</v>
      </c>
      <c r="D42" s="1">
        <v>660842</v>
      </c>
      <c r="E42" s="1">
        <v>6677719</v>
      </c>
      <c r="F42" s="1">
        <v>9919626</v>
      </c>
      <c r="G42" s="1">
        <v>22156</v>
      </c>
      <c r="H42" s="1">
        <v>181955</v>
      </c>
      <c r="I42" s="1">
        <v>880192081</v>
      </c>
      <c r="J42" s="1">
        <v>727600940</v>
      </c>
      <c r="K42" s="4">
        <v>0.33</v>
      </c>
      <c r="L42" s="4">
        <v>8.21</v>
      </c>
      <c r="M42" s="1">
        <v>131810</v>
      </c>
      <c r="N42" s="1">
        <v>108960</v>
      </c>
      <c r="O42" s="4">
        <v>10.1</v>
      </c>
      <c r="P42" s="1">
        <v>1331925</v>
      </c>
    </row>
    <row r="43" spans="1:16" s="160" customFormat="1" ht="14.25" customHeight="1">
      <c r="A43" s="666"/>
      <c r="B43" s="699"/>
      <c r="C43" s="62" t="s">
        <v>83</v>
      </c>
      <c r="D43" s="1">
        <v>58872297</v>
      </c>
      <c r="E43" s="1">
        <v>62271425</v>
      </c>
      <c r="F43" s="1">
        <v>85727519</v>
      </c>
      <c r="G43" s="187">
        <v>38112131</v>
      </c>
      <c r="H43" s="187">
        <v>339126420</v>
      </c>
      <c r="I43" s="1">
        <v>1182818182</v>
      </c>
      <c r="J43" s="1">
        <v>823538080</v>
      </c>
      <c r="K43" s="4">
        <v>61.2</v>
      </c>
      <c r="L43" s="4">
        <v>8.9</v>
      </c>
      <c r="M43" s="1">
        <v>18995</v>
      </c>
      <c r="N43" s="1">
        <v>13225</v>
      </c>
      <c r="O43" s="4">
        <v>1.06</v>
      </c>
      <c r="P43" s="1">
        <v>20091</v>
      </c>
    </row>
    <row r="44" spans="1:16" s="160" customFormat="1" ht="14.25" customHeight="1">
      <c r="A44" s="666"/>
      <c r="B44" s="658" t="s">
        <v>81</v>
      </c>
      <c r="C44" s="104" t="s">
        <v>98</v>
      </c>
      <c r="D44" s="1">
        <v>36976394</v>
      </c>
      <c r="E44" s="1">
        <v>36976462</v>
      </c>
      <c r="F44" s="1">
        <v>326770976</v>
      </c>
      <c r="G44" s="187">
        <v>0</v>
      </c>
      <c r="H44" s="187">
        <v>0</v>
      </c>
      <c r="I44" s="1">
        <v>781303203</v>
      </c>
      <c r="J44" s="1">
        <v>561426689</v>
      </c>
      <c r="K44" s="187">
        <v>0</v>
      </c>
      <c r="L44" s="187">
        <v>0</v>
      </c>
      <c r="M44" s="1">
        <v>21130</v>
      </c>
      <c r="N44" s="1">
        <v>15183</v>
      </c>
      <c r="O44" s="4">
        <v>1</v>
      </c>
      <c r="P44" s="1">
        <v>21130</v>
      </c>
    </row>
    <row r="45" spans="1:16" s="160" customFormat="1" ht="14.25" customHeight="1">
      <c r="A45" s="666"/>
      <c r="B45" s="659"/>
      <c r="C45" s="53" t="s">
        <v>200</v>
      </c>
      <c r="D45" s="5">
        <v>36820898</v>
      </c>
      <c r="E45" s="5">
        <v>36820966</v>
      </c>
      <c r="F45" s="5">
        <v>326297699</v>
      </c>
      <c r="G45" s="180">
        <v>0</v>
      </c>
      <c r="H45" s="180">
        <v>0</v>
      </c>
      <c r="I45" s="5">
        <v>780439011</v>
      </c>
      <c r="J45" s="5">
        <v>560910691</v>
      </c>
      <c r="K45" s="180">
        <v>0</v>
      </c>
      <c r="L45" s="180">
        <v>0</v>
      </c>
      <c r="M45" s="1">
        <v>21196</v>
      </c>
      <c r="N45" s="1">
        <v>15233</v>
      </c>
      <c r="O45" s="4">
        <v>1</v>
      </c>
      <c r="P45" s="1">
        <v>21196</v>
      </c>
    </row>
    <row r="46" spans="1:16" s="160" customFormat="1" ht="14.25" customHeight="1">
      <c r="A46" s="698"/>
      <c r="B46" s="700"/>
      <c r="C46" s="68" t="s">
        <v>201</v>
      </c>
      <c r="D46" s="17">
        <v>155496</v>
      </c>
      <c r="E46" s="17">
        <v>155496</v>
      </c>
      <c r="F46" s="17">
        <v>473277</v>
      </c>
      <c r="G46" s="17">
        <v>0</v>
      </c>
      <c r="H46" s="17">
        <v>0</v>
      </c>
      <c r="I46" s="17">
        <v>864192</v>
      </c>
      <c r="J46" s="17">
        <v>515998</v>
      </c>
      <c r="K46" s="17">
        <v>0</v>
      </c>
      <c r="L46" s="17">
        <v>0</v>
      </c>
      <c r="M46" s="29">
        <v>5558</v>
      </c>
      <c r="N46" s="29">
        <v>3318</v>
      </c>
      <c r="O46" s="32">
        <v>1</v>
      </c>
      <c r="P46" s="29">
        <v>5558</v>
      </c>
    </row>
  </sheetData>
  <mergeCells count="28">
    <mergeCell ref="A19:A25"/>
    <mergeCell ref="B19:C19"/>
    <mergeCell ref="B20:B22"/>
    <mergeCell ref="B23:B25"/>
    <mergeCell ref="A12:A18"/>
    <mergeCell ref="B12:C12"/>
    <mergeCell ref="B13:B15"/>
    <mergeCell ref="B16:B18"/>
    <mergeCell ref="K3:K4"/>
    <mergeCell ref="E3:E4"/>
    <mergeCell ref="F3:F4"/>
    <mergeCell ref="A5:A11"/>
    <mergeCell ref="B5:C5"/>
    <mergeCell ref="B6:B8"/>
    <mergeCell ref="B9:B11"/>
    <mergeCell ref="D3:D4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/>
  <dimension ref="A1:P61"/>
  <sheetViews>
    <sheetView showGridLines="0" workbookViewId="0" topLeftCell="A13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0" width="12.7109375" style="79" customWidth="1"/>
    <col min="11" max="12" width="12.7109375" style="231" customWidth="1"/>
    <col min="13" max="13" width="11.7109375" style="79" customWidth="1"/>
    <col min="14" max="14" width="9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210</v>
      </c>
      <c r="D1" s="241" t="s">
        <v>342</v>
      </c>
    </row>
    <row r="2" spans="7:16" s="6" customFormat="1" ht="12">
      <c r="G2" s="136"/>
      <c r="H2" s="136"/>
      <c r="K2" s="231"/>
      <c r="L2" s="231"/>
      <c r="P2" s="102" t="s">
        <v>714</v>
      </c>
    </row>
    <row r="3" spans="1:16" s="160" customFormat="1" ht="18.75" customHeight="1">
      <c r="A3" s="33"/>
      <c r="B3" s="33"/>
      <c r="C3" s="7"/>
      <c r="D3" s="598" t="s">
        <v>294</v>
      </c>
      <c r="E3" s="598" t="s">
        <v>295</v>
      </c>
      <c r="F3" s="598" t="s">
        <v>889</v>
      </c>
      <c r="G3" s="133" t="s">
        <v>690</v>
      </c>
      <c r="H3" s="191" t="s">
        <v>305</v>
      </c>
      <c r="I3" s="189" t="s">
        <v>320</v>
      </c>
      <c r="J3" s="135"/>
      <c r="K3" s="669" t="s">
        <v>715</v>
      </c>
      <c r="L3" s="380" t="s">
        <v>709</v>
      </c>
      <c r="M3" s="133" t="s">
        <v>885</v>
      </c>
      <c r="N3" s="424" t="s">
        <v>887</v>
      </c>
      <c r="O3" s="133" t="s">
        <v>311</v>
      </c>
      <c r="P3" s="191" t="s">
        <v>310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691</v>
      </c>
      <c r="H4" s="192" t="s">
        <v>308</v>
      </c>
      <c r="I4" s="108" t="s">
        <v>170</v>
      </c>
      <c r="J4" s="60" t="s">
        <v>231</v>
      </c>
      <c r="K4" s="670"/>
      <c r="L4" s="381" t="s">
        <v>710</v>
      </c>
      <c r="M4" s="134" t="s">
        <v>886</v>
      </c>
      <c r="N4" s="425" t="s">
        <v>893</v>
      </c>
      <c r="O4" s="134" t="s">
        <v>168</v>
      </c>
      <c r="P4" s="192" t="s">
        <v>233</v>
      </c>
    </row>
    <row r="5" spans="1:16" ht="15.75" customHeight="1">
      <c r="A5" s="714" t="s">
        <v>84</v>
      </c>
      <c r="B5" s="715"/>
      <c r="C5" s="110" t="s">
        <v>85</v>
      </c>
      <c r="D5" s="83">
        <v>74960706</v>
      </c>
      <c r="E5" s="84">
        <v>105038314</v>
      </c>
      <c r="F5" s="84">
        <v>404003378</v>
      </c>
      <c r="G5" s="1">
        <v>0</v>
      </c>
      <c r="H5" s="1">
        <v>0</v>
      </c>
      <c r="I5" s="84">
        <v>2654332080</v>
      </c>
      <c r="J5" s="84">
        <v>1974310527</v>
      </c>
      <c r="K5" s="1">
        <v>0</v>
      </c>
      <c r="L5" s="1">
        <v>0</v>
      </c>
      <c r="M5" s="84">
        <v>25270</v>
      </c>
      <c r="N5" s="84">
        <v>18796</v>
      </c>
      <c r="O5" s="39">
        <v>1.4</v>
      </c>
      <c r="P5" s="84">
        <v>35410</v>
      </c>
    </row>
    <row r="6" spans="1:16" ht="15.75" customHeight="1">
      <c r="A6" s="716" t="s">
        <v>84</v>
      </c>
      <c r="B6" s="717"/>
      <c r="C6" s="81" t="s">
        <v>82</v>
      </c>
      <c r="D6" s="14">
        <v>630910</v>
      </c>
      <c r="E6" s="1">
        <v>6227101</v>
      </c>
      <c r="F6" s="1">
        <v>9326857</v>
      </c>
      <c r="G6" s="1">
        <v>0</v>
      </c>
      <c r="H6" s="1">
        <v>0</v>
      </c>
      <c r="I6" s="1">
        <v>811855480</v>
      </c>
      <c r="J6" s="1">
        <v>669881977</v>
      </c>
      <c r="K6" s="1">
        <v>0</v>
      </c>
      <c r="L6" s="1">
        <v>0</v>
      </c>
      <c r="M6" s="1">
        <v>130375</v>
      </c>
      <c r="N6" s="1">
        <v>107575</v>
      </c>
      <c r="O6" s="4">
        <v>9.87</v>
      </c>
      <c r="P6" s="1">
        <v>1286801</v>
      </c>
    </row>
    <row r="7" spans="1:16" ht="15.75" customHeight="1">
      <c r="A7" s="718" t="s">
        <v>84</v>
      </c>
      <c r="B7" s="719"/>
      <c r="C7" s="80" t="s">
        <v>83</v>
      </c>
      <c r="D7" s="16">
        <v>74329796</v>
      </c>
      <c r="E7" s="3">
        <v>98811213</v>
      </c>
      <c r="F7" s="3">
        <v>394676521</v>
      </c>
      <c r="G7" s="1">
        <v>0</v>
      </c>
      <c r="H7" s="1">
        <v>0</v>
      </c>
      <c r="I7" s="3">
        <v>1842476600</v>
      </c>
      <c r="J7" s="3">
        <v>1304428550</v>
      </c>
      <c r="K7" s="1">
        <v>0</v>
      </c>
      <c r="L7" s="1">
        <v>0</v>
      </c>
      <c r="M7" s="3">
        <v>18646</v>
      </c>
      <c r="N7" s="3">
        <v>13201</v>
      </c>
      <c r="O7" s="30">
        <v>1.33</v>
      </c>
      <c r="P7" s="3">
        <v>24788</v>
      </c>
    </row>
    <row r="8" spans="1:16" ht="15.75" customHeight="1">
      <c r="A8" s="707" t="s">
        <v>167</v>
      </c>
      <c r="B8" s="709" t="s">
        <v>85</v>
      </c>
      <c r="C8" s="110" t="s">
        <v>85</v>
      </c>
      <c r="D8" s="83">
        <v>37509401</v>
      </c>
      <c r="E8" s="84">
        <v>67586992</v>
      </c>
      <c r="F8" s="84">
        <v>93356364</v>
      </c>
      <c r="G8" s="84">
        <v>38458881</v>
      </c>
      <c r="H8" s="84">
        <v>319733454</v>
      </c>
      <c r="I8" s="84">
        <v>1922184477</v>
      </c>
      <c r="J8" s="84">
        <v>1441289762</v>
      </c>
      <c r="K8" s="39">
        <v>56.9</v>
      </c>
      <c r="L8" s="39">
        <v>8.31</v>
      </c>
      <c r="M8" s="84">
        <v>28440</v>
      </c>
      <c r="N8" s="84">
        <v>21325</v>
      </c>
      <c r="O8" s="39">
        <v>1.8</v>
      </c>
      <c r="P8" s="84">
        <v>51245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630910</v>
      </c>
      <c r="E9" s="1">
        <v>6227101</v>
      </c>
      <c r="F9" s="1">
        <v>9326857</v>
      </c>
      <c r="G9" s="1">
        <v>18123</v>
      </c>
      <c r="H9" s="1">
        <v>145119</v>
      </c>
      <c r="I9" s="1">
        <v>811855480</v>
      </c>
      <c r="J9" s="1">
        <v>669881977</v>
      </c>
      <c r="K9" s="4">
        <v>0.29</v>
      </c>
      <c r="L9" s="4">
        <v>8.01</v>
      </c>
      <c r="M9" s="1">
        <v>130375</v>
      </c>
      <c r="N9" s="1">
        <v>107575</v>
      </c>
      <c r="O9" s="4">
        <v>9.87</v>
      </c>
      <c r="P9" s="1">
        <v>1286801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36878491</v>
      </c>
      <c r="E10" s="1">
        <v>61359891</v>
      </c>
      <c r="F10" s="1">
        <v>84029507</v>
      </c>
      <c r="G10" s="1">
        <v>38440758</v>
      </c>
      <c r="H10" s="1">
        <v>319588335</v>
      </c>
      <c r="I10" s="1">
        <v>1110328997</v>
      </c>
      <c r="J10" s="1">
        <v>771407785</v>
      </c>
      <c r="K10" s="4">
        <v>62.65</v>
      </c>
      <c r="L10" s="4">
        <v>8.31</v>
      </c>
      <c r="M10" s="1">
        <v>18095</v>
      </c>
      <c r="N10" s="1">
        <v>12572</v>
      </c>
      <c r="O10" s="4">
        <v>1.66</v>
      </c>
      <c r="P10" s="1">
        <v>30108</v>
      </c>
    </row>
    <row r="11" spans="1:16" ht="15.75" customHeight="1">
      <c r="A11" s="708" t="s">
        <v>86</v>
      </c>
      <c r="B11" s="712" t="s">
        <v>140</v>
      </c>
      <c r="C11" s="110" t="s">
        <v>85</v>
      </c>
      <c r="D11" s="14">
        <v>1487861</v>
      </c>
      <c r="E11" s="1">
        <v>2999907</v>
      </c>
      <c r="F11" s="1">
        <v>7115512</v>
      </c>
      <c r="G11" s="1">
        <v>1019130</v>
      </c>
      <c r="H11" s="1">
        <v>41979476</v>
      </c>
      <c r="I11" s="1">
        <v>403622658</v>
      </c>
      <c r="J11" s="1">
        <v>308901066</v>
      </c>
      <c r="K11" s="4">
        <v>33.97</v>
      </c>
      <c r="L11" s="4">
        <v>41.19</v>
      </c>
      <c r="M11" s="1">
        <v>134545</v>
      </c>
      <c r="N11" s="1">
        <v>102970</v>
      </c>
      <c r="O11" s="4">
        <v>2.02</v>
      </c>
      <c r="P11" s="1">
        <v>271277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129085</v>
      </c>
      <c r="E12" s="1">
        <v>1094383</v>
      </c>
      <c r="F12" s="1">
        <v>2227417</v>
      </c>
      <c r="G12" s="1">
        <v>604</v>
      </c>
      <c r="H12" s="1">
        <v>10464</v>
      </c>
      <c r="I12" s="1">
        <v>270781504</v>
      </c>
      <c r="J12" s="1">
        <v>228268492</v>
      </c>
      <c r="K12" s="4">
        <v>0.06</v>
      </c>
      <c r="L12" s="4">
        <v>17.32</v>
      </c>
      <c r="M12" s="1">
        <v>247428</v>
      </c>
      <c r="N12" s="1">
        <v>208582</v>
      </c>
      <c r="O12" s="4">
        <v>8.48</v>
      </c>
      <c r="P12" s="1">
        <v>2097699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1358776</v>
      </c>
      <c r="E13" s="1">
        <v>1905524</v>
      </c>
      <c r="F13" s="1">
        <v>4888095</v>
      </c>
      <c r="G13" s="1">
        <v>1018526</v>
      </c>
      <c r="H13" s="1">
        <v>41969012</v>
      </c>
      <c r="I13" s="1">
        <v>132841154</v>
      </c>
      <c r="J13" s="1">
        <v>80632574</v>
      </c>
      <c r="K13" s="4">
        <v>53.45</v>
      </c>
      <c r="L13" s="4">
        <v>41.21</v>
      </c>
      <c r="M13" s="1">
        <v>69714</v>
      </c>
      <c r="N13" s="1">
        <v>42315</v>
      </c>
      <c r="O13" s="4">
        <v>1.4</v>
      </c>
      <c r="P13" s="1">
        <v>97765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2540370</v>
      </c>
      <c r="E14" s="1">
        <v>5179560</v>
      </c>
      <c r="F14" s="1">
        <v>11687987</v>
      </c>
      <c r="G14" s="1">
        <v>1876998</v>
      </c>
      <c r="H14" s="1">
        <v>41255831</v>
      </c>
      <c r="I14" s="1">
        <v>399630505</v>
      </c>
      <c r="J14" s="1">
        <v>298081475</v>
      </c>
      <c r="K14" s="4">
        <v>36.24</v>
      </c>
      <c r="L14" s="4">
        <v>21.98</v>
      </c>
      <c r="M14" s="1">
        <v>77155</v>
      </c>
      <c r="N14" s="1">
        <v>57550</v>
      </c>
      <c r="O14" s="4">
        <v>2.04</v>
      </c>
      <c r="P14" s="1">
        <v>157312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183898</v>
      </c>
      <c r="E15" s="1">
        <v>1799909</v>
      </c>
      <c r="F15" s="1">
        <v>2941217</v>
      </c>
      <c r="G15" s="1">
        <v>2201</v>
      </c>
      <c r="H15" s="1">
        <v>18012</v>
      </c>
      <c r="I15" s="1">
        <v>264443381</v>
      </c>
      <c r="J15" s="1">
        <v>217797914</v>
      </c>
      <c r="K15" s="4">
        <v>0.12</v>
      </c>
      <c r="L15" s="4">
        <v>8.18</v>
      </c>
      <c r="M15" s="1">
        <v>146920</v>
      </c>
      <c r="N15" s="1">
        <v>121005</v>
      </c>
      <c r="O15" s="4">
        <v>9.79</v>
      </c>
      <c r="P15" s="1">
        <v>1437989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2356472</v>
      </c>
      <c r="E16" s="1">
        <v>3379651</v>
      </c>
      <c r="F16" s="1">
        <v>8746770</v>
      </c>
      <c r="G16" s="1">
        <v>1874797</v>
      </c>
      <c r="H16" s="1">
        <v>41237819</v>
      </c>
      <c r="I16" s="1">
        <v>135187124</v>
      </c>
      <c r="J16" s="1">
        <v>80283561</v>
      </c>
      <c r="K16" s="4">
        <v>55.47</v>
      </c>
      <c r="L16" s="4">
        <v>22</v>
      </c>
      <c r="M16" s="1">
        <v>40000</v>
      </c>
      <c r="N16" s="1">
        <v>23755</v>
      </c>
      <c r="O16" s="4">
        <v>1.43</v>
      </c>
      <c r="P16" s="1">
        <v>57368</v>
      </c>
    </row>
    <row r="17" spans="1:16" ht="15.75" customHeight="1">
      <c r="A17" s="708" t="s">
        <v>86</v>
      </c>
      <c r="B17" s="706" t="s">
        <v>174</v>
      </c>
      <c r="C17" s="110" t="s">
        <v>85</v>
      </c>
      <c r="D17" s="14">
        <v>2091883</v>
      </c>
      <c r="E17" s="1">
        <v>5460617</v>
      </c>
      <c r="F17" s="1">
        <v>7834639</v>
      </c>
      <c r="G17" s="1">
        <v>1867611</v>
      </c>
      <c r="H17" s="1">
        <v>18868538</v>
      </c>
      <c r="I17" s="1">
        <v>256199511</v>
      </c>
      <c r="J17" s="1">
        <v>192700857</v>
      </c>
      <c r="K17" s="4">
        <v>34.2</v>
      </c>
      <c r="L17" s="4">
        <v>10.1</v>
      </c>
      <c r="M17" s="1">
        <v>46918</v>
      </c>
      <c r="N17" s="1">
        <v>35289</v>
      </c>
      <c r="O17" s="4">
        <v>2.61</v>
      </c>
      <c r="P17" s="1">
        <v>122473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176577</v>
      </c>
      <c r="E18" s="1">
        <v>2317922</v>
      </c>
      <c r="F18" s="1">
        <v>2914043</v>
      </c>
      <c r="G18" s="1">
        <v>5628</v>
      </c>
      <c r="H18" s="1">
        <v>46266</v>
      </c>
      <c r="I18" s="1">
        <v>184089635</v>
      </c>
      <c r="J18" s="1">
        <v>147761136</v>
      </c>
      <c r="K18" s="4">
        <v>0.24</v>
      </c>
      <c r="L18" s="4">
        <v>8.22</v>
      </c>
      <c r="M18" s="1">
        <v>79420</v>
      </c>
      <c r="N18" s="1">
        <v>63747</v>
      </c>
      <c r="O18" s="4">
        <v>13.13</v>
      </c>
      <c r="P18" s="1">
        <v>1042546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1915306</v>
      </c>
      <c r="E19" s="1">
        <v>3142695</v>
      </c>
      <c r="F19" s="1">
        <v>4920596</v>
      </c>
      <c r="G19" s="1">
        <v>1861983</v>
      </c>
      <c r="H19" s="1">
        <v>18822272</v>
      </c>
      <c r="I19" s="1">
        <v>72109877</v>
      </c>
      <c r="J19" s="1">
        <v>44939721</v>
      </c>
      <c r="K19" s="4">
        <v>59.25</v>
      </c>
      <c r="L19" s="4">
        <v>10.11</v>
      </c>
      <c r="M19" s="1">
        <v>22945</v>
      </c>
      <c r="N19" s="1">
        <v>14300</v>
      </c>
      <c r="O19" s="4">
        <v>1.64</v>
      </c>
      <c r="P19" s="1">
        <v>37649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24443391</v>
      </c>
      <c r="E20" s="1">
        <v>41811487</v>
      </c>
      <c r="F20" s="1">
        <v>48242433</v>
      </c>
      <c r="G20" s="1">
        <v>32445285</v>
      </c>
      <c r="H20" s="1">
        <v>204691046</v>
      </c>
      <c r="I20" s="1">
        <v>662823164</v>
      </c>
      <c r="J20" s="1">
        <v>493100093</v>
      </c>
      <c r="K20" s="4">
        <v>77.6</v>
      </c>
      <c r="L20" s="4">
        <v>6.31</v>
      </c>
      <c r="M20" s="1">
        <v>15853</v>
      </c>
      <c r="N20" s="1">
        <v>11793</v>
      </c>
      <c r="O20" s="4">
        <v>1.71</v>
      </c>
      <c r="P20" s="1">
        <v>27117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134870</v>
      </c>
      <c r="E21" s="1">
        <v>910229</v>
      </c>
      <c r="F21" s="1">
        <v>1136865</v>
      </c>
      <c r="G21" s="1">
        <v>9597</v>
      </c>
      <c r="H21" s="1">
        <v>69673</v>
      </c>
      <c r="I21" s="1">
        <v>87508114</v>
      </c>
      <c r="J21" s="1">
        <v>72061361</v>
      </c>
      <c r="K21" s="4">
        <v>1.05</v>
      </c>
      <c r="L21" s="4">
        <v>7.26</v>
      </c>
      <c r="M21" s="1">
        <v>96139</v>
      </c>
      <c r="N21" s="1">
        <v>79168</v>
      </c>
      <c r="O21" s="4">
        <v>6.75</v>
      </c>
      <c r="P21" s="1">
        <v>648833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24308521</v>
      </c>
      <c r="E22" s="1">
        <v>40901258</v>
      </c>
      <c r="F22" s="1">
        <v>47105568</v>
      </c>
      <c r="G22" s="1">
        <v>32435688</v>
      </c>
      <c r="H22" s="1">
        <v>204621373</v>
      </c>
      <c r="I22" s="1">
        <v>575315050</v>
      </c>
      <c r="J22" s="1">
        <v>421038733</v>
      </c>
      <c r="K22" s="4">
        <v>79.3</v>
      </c>
      <c r="L22" s="4">
        <v>6.31</v>
      </c>
      <c r="M22" s="1">
        <v>14066</v>
      </c>
      <c r="N22" s="1">
        <v>10294</v>
      </c>
      <c r="O22" s="4">
        <v>1.68</v>
      </c>
      <c r="P22" s="1">
        <v>23667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99078</v>
      </c>
      <c r="E23" s="1">
        <v>162227</v>
      </c>
      <c r="F23" s="1">
        <v>164052</v>
      </c>
      <c r="G23" s="1">
        <v>37000</v>
      </c>
      <c r="H23" s="1">
        <v>159034</v>
      </c>
      <c r="I23" s="1">
        <v>4561193</v>
      </c>
      <c r="J23" s="1">
        <v>2791728</v>
      </c>
      <c r="K23" s="4">
        <v>22.81</v>
      </c>
      <c r="L23" s="4">
        <v>4.3</v>
      </c>
      <c r="M23" s="1">
        <v>28116</v>
      </c>
      <c r="N23" s="1">
        <v>17209</v>
      </c>
      <c r="O23" s="4">
        <v>1.64</v>
      </c>
      <c r="P23" s="1">
        <v>46036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194</v>
      </c>
      <c r="E24" s="1">
        <v>1171</v>
      </c>
      <c r="F24" s="1">
        <v>1939</v>
      </c>
      <c r="G24" s="1">
        <v>3</v>
      </c>
      <c r="H24" s="1">
        <v>23</v>
      </c>
      <c r="I24" s="1">
        <v>182383</v>
      </c>
      <c r="J24" s="1">
        <v>155369</v>
      </c>
      <c r="K24" s="4">
        <v>0.26</v>
      </c>
      <c r="L24" s="4">
        <v>7.67</v>
      </c>
      <c r="M24" s="1">
        <v>155750</v>
      </c>
      <c r="N24" s="1">
        <v>132681</v>
      </c>
      <c r="O24" s="4">
        <v>6.04</v>
      </c>
      <c r="P24" s="1">
        <v>940120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98884</v>
      </c>
      <c r="E25" s="1">
        <v>161056</v>
      </c>
      <c r="F25" s="1">
        <v>162113</v>
      </c>
      <c r="G25" s="1">
        <v>36997</v>
      </c>
      <c r="H25" s="1">
        <v>159011</v>
      </c>
      <c r="I25" s="1">
        <v>4378810</v>
      </c>
      <c r="J25" s="1">
        <v>2636359</v>
      </c>
      <c r="K25" s="4">
        <v>22.97</v>
      </c>
      <c r="L25" s="4">
        <v>4.3</v>
      </c>
      <c r="M25" s="1">
        <v>27188</v>
      </c>
      <c r="N25" s="1">
        <v>16369</v>
      </c>
      <c r="O25" s="4">
        <v>1.63</v>
      </c>
      <c r="P25" s="1">
        <v>44282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2554774</v>
      </c>
      <c r="E26" s="1">
        <v>3810810</v>
      </c>
      <c r="F26" s="1">
        <v>3813728</v>
      </c>
      <c r="G26" s="1">
        <v>752299</v>
      </c>
      <c r="H26" s="1">
        <v>2061198</v>
      </c>
      <c r="I26" s="1">
        <v>78500570</v>
      </c>
      <c r="J26" s="1">
        <v>55263390</v>
      </c>
      <c r="K26" s="4">
        <v>19.74</v>
      </c>
      <c r="L26" s="4">
        <v>2.74</v>
      </c>
      <c r="M26" s="1">
        <v>20599</v>
      </c>
      <c r="N26" s="1">
        <v>14502</v>
      </c>
      <c r="O26" s="4">
        <v>1.49</v>
      </c>
      <c r="P26" s="1">
        <v>30727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2554774</v>
      </c>
      <c r="E28" s="1">
        <v>3810810</v>
      </c>
      <c r="F28" s="1">
        <v>3813728</v>
      </c>
      <c r="G28" s="1">
        <v>752299</v>
      </c>
      <c r="H28" s="1">
        <v>2061198</v>
      </c>
      <c r="I28" s="1">
        <v>78500570</v>
      </c>
      <c r="J28" s="1">
        <v>55263390</v>
      </c>
      <c r="K28" s="4">
        <v>19.74</v>
      </c>
      <c r="L28" s="4">
        <v>2.74</v>
      </c>
      <c r="M28" s="1">
        <v>20599</v>
      </c>
      <c r="N28" s="1">
        <v>14502</v>
      </c>
      <c r="O28" s="4">
        <v>1.49</v>
      </c>
      <c r="P28" s="1">
        <v>30727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96</v>
      </c>
      <c r="E29" s="1">
        <v>209</v>
      </c>
      <c r="F29" s="1">
        <v>254</v>
      </c>
      <c r="G29" s="1">
        <v>0</v>
      </c>
      <c r="H29" s="1">
        <v>0</v>
      </c>
      <c r="I29" s="1">
        <v>24685</v>
      </c>
      <c r="J29" s="1">
        <v>24685</v>
      </c>
      <c r="K29" s="4">
        <v>0</v>
      </c>
      <c r="L29" s="4">
        <v>0</v>
      </c>
      <c r="M29" s="1">
        <v>118108</v>
      </c>
      <c r="N29" s="1">
        <v>118108</v>
      </c>
      <c r="O29" s="4">
        <v>2.18</v>
      </c>
      <c r="P29" s="1">
        <v>257131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96</v>
      </c>
      <c r="E30" s="1">
        <v>209</v>
      </c>
      <c r="F30" s="1">
        <v>254</v>
      </c>
      <c r="G30" s="1">
        <v>0</v>
      </c>
      <c r="H30" s="1">
        <v>0</v>
      </c>
      <c r="I30" s="1">
        <v>24685</v>
      </c>
      <c r="J30" s="1">
        <v>24685</v>
      </c>
      <c r="K30" s="4">
        <v>0</v>
      </c>
      <c r="L30" s="4">
        <v>0</v>
      </c>
      <c r="M30" s="1">
        <v>118108</v>
      </c>
      <c r="N30" s="1">
        <v>118108</v>
      </c>
      <c r="O30" s="4">
        <v>2.18</v>
      </c>
      <c r="P30" s="1">
        <v>257131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146</v>
      </c>
      <c r="C32" s="110" t="s">
        <v>85</v>
      </c>
      <c r="D32" s="14">
        <v>1261758</v>
      </c>
      <c r="E32" s="1">
        <v>1406453</v>
      </c>
      <c r="F32" s="1">
        <v>7196331</v>
      </c>
      <c r="G32" s="1">
        <v>460558</v>
      </c>
      <c r="H32" s="1">
        <v>10718331</v>
      </c>
      <c r="I32" s="1">
        <v>12489820</v>
      </c>
      <c r="J32" s="1">
        <v>9874236</v>
      </c>
      <c r="K32" s="4">
        <v>32.75</v>
      </c>
      <c r="L32" s="4">
        <v>23.27</v>
      </c>
      <c r="M32" s="1">
        <v>8880</v>
      </c>
      <c r="N32" s="1">
        <v>7021</v>
      </c>
      <c r="O32" s="4">
        <v>1.11</v>
      </c>
      <c r="P32" s="1">
        <v>9899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298</v>
      </c>
      <c r="E33" s="1">
        <v>3127</v>
      </c>
      <c r="F33" s="1">
        <v>4386</v>
      </c>
      <c r="G33" s="1">
        <v>90</v>
      </c>
      <c r="H33" s="1">
        <v>681</v>
      </c>
      <c r="I33" s="1">
        <v>179862</v>
      </c>
      <c r="J33" s="1">
        <v>146094</v>
      </c>
      <c r="K33" s="4">
        <v>2.88</v>
      </c>
      <c r="L33" s="4">
        <v>7.57</v>
      </c>
      <c r="M33" s="1">
        <v>57519</v>
      </c>
      <c r="N33" s="1">
        <v>46720</v>
      </c>
      <c r="O33" s="4">
        <v>10.49</v>
      </c>
      <c r="P33" s="1">
        <v>603563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1261460</v>
      </c>
      <c r="E34" s="1">
        <v>1403326</v>
      </c>
      <c r="F34" s="1">
        <v>7191945</v>
      </c>
      <c r="G34" s="1">
        <v>460468</v>
      </c>
      <c r="H34" s="1">
        <v>10717650</v>
      </c>
      <c r="I34" s="1">
        <v>12309958</v>
      </c>
      <c r="J34" s="1">
        <v>9728142</v>
      </c>
      <c r="K34" s="4">
        <v>32.81</v>
      </c>
      <c r="L34" s="4">
        <v>23.28</v>
      </c>
      <c r="M34" s="1">
        <v>8772</v>
      </c>
      <c r="N34" s="1">
        <v>6932</v>
      </c>
      <c r="O34" s="4">
        <v>1.11</v>
      </c>
      <c r="P34" s="1">
        <v>9759</v>
      </c>
    </row>
    <row r="35" spans="1:16" ht="15.75" customHeight="1">
      <c r="A35" s="708" t="s">
        <v>86</v>
      </c>
      <c r="B35" s="706" t="s">
        <v>147</v>
      </c>
      <c r="C35" s="110" t="s">
        <v>85</v>
      </c>
      <c r="D35" s="14">
        <v>92908</v>
      </c>
      <c r="E35" s="1">
        <v>348316</v>
      </c>
      <c r="F35" s="1">
        <v>401902</v>
      </c>
      <c r="G35" s="1">
        <v>0</v>
      </c>
      <c r="H35" s="1">
        <v>0</v>
      </c>
      <c r="I35" s="1">
        <v>8336156</v>
      </c>
      <c r="J35" s="1">
        <v>5878163</v>
      </c>
      <c r="K35" s="1">
        <v>0</v>
      </c>
      <c r="L35" s="1">
        <v>0</v>
      </c>
      <c r="M35" s="1">
        <v>23933</v>
      </c>
      <c r="N35" s="1">
        <v>16876</v>
      </c>
      <c r="O35" s="4">
        <v>3.75</v>
      </c>
      <c r="P35" s="1">
        <v>89725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5762</v>
      </c>
      <c r="E36" s="1">
        <v>98158</v>
      </c>
      <c r="F36" s="1">
        <v>98742</v>
      </c>
      <c r="G36" s="1">
        <v>0</v>
      </c>
      <c r="H36" s="1">
        <v>0</v>
      </c>
      <c r="I36" s="1">
        <v>4579750</v>
      </c>
      <c r="J36" s="1">
        <v>3614557</v>
      </c>
      <c r="K36" s="1">
        <v>0</v>
      </c>
      <c r="L36" s="1">
        <v>0</v>
      </c>
      <c r="M36" s="1">
        <v>46657</v>
      </c>
      <c r="N36" s="1">
        <v>36824</v>
      </c>
      <c r="O36" s="4">
        <v>17.04</v>
      </c>
      <c r="P36" s="1">
        <v>794819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87146</v>
      </c>
      <c r="E37" s="1">
        <v>250158</v>
      </c>
      <c r="F37" s="1">
        <v>303160</v>
      </c>
      <c r="G37" s="1">
        <v>0</v>
      </c>
      <c r="H37" s="1">
        <v>0</v>
      </c>
      <c r="I37" s="1">
        <v>3756407</v>
      </c>
      <c r="J37" s="1">
        <v>2263606</v>
      </c>
      <c r="K37" s="1">
        <v>0</v>
      </c>
      <c r="L37" s="1">
        <v>0</v>
      </c>
      <c r="M37" s="1">
        <v>15016</v>
      </c>
      <c r="N37" s="1">
        <v>9049</v>
      </c>
      <c r="O37" s="4">
        <v>2.87</v>
      </c>
      <c r="P37" s="1">
        <v>43105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2937282</v>
      </c>
      <c r="E38" s="1">
        <v>6407406</v>
      </c>
      <c r="F38" s="1">
        <v>6899526</v>
      </c>
      <c r="G38" s="1">
        <v>0</v>
      </c>
      <c r="H38" s="1">
        <v>0</v>
      </c>
      <c r="I38" s="1">
        <v>95996215</v>
      </c>
      <c r="J38" s="1">
        <v>74674070</v>
      </c>
      <c r="K38" s="1">
        <v>0</v>
      </c>
      <c r="L38" s="1">
        <v>0</v>
      </c>
      <c r="M38" s="1">
        <v>14982</v>
      </c>
      <c r="N38" s="1">
        <v>11654</v>
      </c>
      <c r="O38" s="4">
        <v>2.18</v>
      </c>
      <c r="P38" s="1">
        <v>32682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130</v>
      </c>
      <c r="E39" s="1">
        <v>1993</v>
      </c>
      <c r="F39" s="1">
        <v>1994</v>
      </c>
      <c r="G39" s="1">
        <v>0</v>
      </c>
      <c r="H39" s="1">
        <v>0</v>
      </c>
      <c r="I39" s="1">
        <v>66167</v>
      </c>
      <c r="J39" s="1">
        <v>52369</v>
      </c>
      <c r="K39" s="1">
        <v>0</v>
      </c>
      <c r="L39" s="1">
        <v>0</v>
      </c>
      <c r="M39" s="1">
        <v>33200</v>
      </c>
      <c r="N39" s="1">
        <v>26277</v>
      </c>
      <c r="O39" s="4">
        <v>15.33</v>
      </c>
      <c r="P39" s="1">
        <v>508979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2937152</v>
      </c>
      <c r="E40" s="3">
        <v>6405413</v>
      </c>
      <c r="F40" s="3">
        <v>6897532</v>
      </c>
      <c r="G40" s="3">
        <v>0</v>
      </c>
      <c r="H40" s="3">
        <v>0</v>
      </c>
      <c r="I40" s="3">
        <v>95930048</v>
      </c>
      <c r="J40" s="3">
        <v>74621701</v>
      </c>
      <c r="K40" s="3">
        <v>0</v>
      </c>
      <c r="L40" s="3">
        <v>0</v>
      </c>
      <c r="M40" s="3">
        <v>14976</v>
      </c>
      <c r="N40" s="3">
        <v>11650</v>
      </c>
      <c r="O40" s="30">
        <v>2.18</v>
      </c>
      <c r="P40" s="3">
        <v>32661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37451305</v>
      </c>
      <c r="E41" s="1">
        <v>37451322</v>
      </c>
      <c r="F41" s="1">
        <v>310647014</v>
      </c>
      <c r="G41" s="1">
        <v>0</v>
      </c>
      <c r="H41" s="1">
        <v>0</v>
      </c>
      <c r="I41" s="1">
        <v>732147603</v>
      </c>
      <c r="J41" s="1">
        <v>533020765</v>
      </c>
      <c r="K41" s="1">
        <v>0</v>
      </c>
      <c r="L41" s="1">
        <v>0</v>
      </c>
      <c r="M41" s="84">
        <v>19549</v>
      </c>
      <c r="N41" s="84">
        <v>14232</v>
      </c>
      <c r="O41" s="39">
        <v>1</v>
      </c>
      <c r="P41" s="84">
        <v>19549</v>
      </c>
    </row>
    <row r="42" spans="1:16" ht="15.75" customHeight="1">
      <c r="A42" s="704" t="s">
        <v>81</v>
      </c>
      <c r="B42" s="704" t="s">
        <v>81</v>
      </c>
      <c r="C42" s="111" t="s">
        <v>144</v>
      </c>
      <c r="D42" s="5">
        <v>37303878</v>
      </c>
      <c r="E42" s="5">
        <v>37303879</v>
      </c>
      <c r="F42" s="5">
        <v>310211321</v>
      </c>
      <c r="G42" s="1">
        <v>0</v>
      </c>
      <c r="H42" s="1">
        <v>0</v>
      </c>
      <c r="I42" s="5">
        <v>731354393</v>
      </c>
      <c r="J42" s="5">
        <v>532552969</v>
      </c>
      <c r="K42" s="1">
        <v>0</v>
      </c>
      <c r="L42" s="1">
        <v>0</v>
      </c>
      <c r="M42" s="1">
        <v>19605</v>
      </c>
      <c r="N42" s="1">
        <v>14276</v>
      </c>
      <c r="O42" s="4">
        <v>1</v>
      </c>
      <c r="P42" s="1">
        <v>19605</v>
      </c>
    </row>
    <row r="43" spans="1:16" ht="15.75" customHeight="1">
      <c r="A43" s="705" t="s">
        <v>81</v>
      </c>
      <c r="B43" s="705" t="s">
        <v>81</v>
      </c>
      <c r="C43" s="82" t="s">
        <v>145</v>
      </c>
      <c r="D43" s="17">
        <v>147427</v>
      </c>
      <c r="E43" s="17">
        <v>147443</v>
      </c>
      <c r="F43" s="17">
        <v>435693</v>
      </c>
      <c r="G43" s="29">
        <v>0</v>
      </c>
      <c r="H43" s="29">
        <v>0</v>
      </c>
      <c r="I43" s="17">
        <v>793210</v>
      </c>
      <c r="J43" s="17">
        <v>467795</v>
      </c>
      <c r="K43" s="29">
        <v>0</v>
      </c>
      <c r="L43" s="29">
        <v>0</v>
      </c>
      <c r="M43" s="29">
        <v>5380</v>
      </c>
      <c r="N43" s="29">
        <v>3173</v>
      </c>
      <c r="O43" s="32">
        <v>1</v>
      </c>
      <c r="P43" s="29">
        <v>5380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11:12" s="6" customFormat="1" ht="12.75">
      <c r="K53" s="391"/>
      <c r="L53" s="391"/>
    </row>
    <row r="54" spans="4:16" s="6" customFormat="1" ht="12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</row>
    <row r="55" spans="4:16" s="6" customFormat="1" ht="12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4:16" s="6" customFormat="1" ht="12"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</row>
    <row r="57" s="6" customFormat="1" ht="12"/>
    <row r="58" spans="4:16" s="6" customFormat="1" ht="12"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4:16" s="6" customFormat="1" ht="12"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</row>
    <row r="60" spans="4:16" s="6" customFormat="1" ht="12"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</row>
    <row r="61" spans="4:12" s="6" customFormat="1" ht="12.75">
      <c r="D61" s="136"/>
      <c r="E61" s="136"/>
      <c r="F61" s="136"/>
      <c r="G61" s="136"/>
      <c r="H61" s="136"/>
      <c r="I61" s="136"/>
      <c r="J61" s="136"/>
      <c r="K61" s="391"/>
      <c r="L61" s="391"/>
    </row>
  </sheetData>
  <mergeCells count="18">
    <mergeCell ref="K3:K4"/>
    <mergeCell ref="E3:E4"/>
    <mergeCell ref="F3:F4"/>
    <mergeCell ref="B38:B40"/>
    <mergeCell ref="A5:B7"/>
    <mergeCell ref="D3:D4"/>
    <mergeCell ref="B20:B22"/>
    <mergeCell ref="B23:B25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/>
  <dimension ref="A1:P59"/>
  <sheetViews>
    <sheetView showGridLines="0" workbookViewId="0" topLeftCell="D7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211</v>
      </c>
      <c r="D1" s="241" t="s">
        <v>341</v>
      </c>
    </row>
    <row r="2" s="6" customFormat="1" ht="12">
      <c r="P2" s="102" t="s">
        <v>714</v>
      </c>
    </row>
    <row r="3" spans="1:16" s="160" customFormat="1" ht="18.75" customHeight="1">
      <c r="A3" s="33"/>
      <c r="B3" s="33"/>
      <c r="C3" s="7"/>
      <c r="D3" s="598" t="s">
        <v>294</v>
      </c>
      <c r="E3" s="598" t="s">
        <v>295</v>
      </c>
      <c r="F3" s="598" t="s">
        <v>889</v>
      </c>
      <c r="G3" s="133" t="s">
        <v>690</v>
      </c>
      <c r="H3" s="191" t="s">
        <v>305</v>
      </c>
      <c r="I3" s="189" t="s">
        <v>320</v>
      </c>
      <c r="J3" s="135"/>
      <c r="K3" s="669" t="s">
        <v>715</v>
      </c>
      <c r="L3" s="380" t="s">
        <v>709</v>
      </c>
      <c r="M3" s="133" t="s">
        <v>885</v>
      </c>
      <c r="N3" s="424" t="s">
        <v>887</v>
      </c>
      <c r="O3" s="133" t="s">
        <v>311</v>
      </c>
      <c r="P3" s="191" t="s">
        <v>310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691</v>
      </c>
      <c r="H4" s="192" t="s">
        <v>308</v>
      </c>
      <c r="I4" s="108" t="s">
        <v>170</v>
      </c>
      <c r="J4" s="60" t="s">
        <v>231</v>
      </c>
      <c r="K4" s="670"/>
      <c r="L4" s="381" t="s">
        <v>710</v>
      </c>
      <c r="M4" s="134" t="s">
        <v>886</v>
      </c>
      <c r="N4" s="425" t="s">
        <v>893</v>
      </c>
      <c r="O4" s="134" t="s">
        <v>168</v>
      </c>
      <c r="P4" s="192" t="s">
        <v>233</v>
      </c>
    </row>
    <row r="5" spans="1:16" ht="15.75" customHeight="1">
      <c r="A5" s="714" t="s">
        <v>84</v>
      </c>
      <c r="B5" s="715"/>
      <c r="C5" s="110" t="s">
        <v>85</v>
      </c>
      <c r="D5" s="83">
        <v>74961321</v>
      </c>
      <c r="E5" s="84">
        <v>104318951</v>
      </c>
      <c r="F5" s="84">
        <v>401536106</v>
      </c>
      <c r="G5" s="1">
        <v>0</v>
      </c>
      <c r="H5" s="1">
        <v>0</v>
      </c>
      <c r="I5" s="84">
        <v>2597585341</v>
      </c>
      <c r="J5" s="84">
        <v>1931192499</v>
      </c>
      <c r="K5" s="1">
        <v>0</v>
      </c>
      <c r="L5" s="1">
        <v>0</v>
      </c>
      <c r="M5" s="84">
        <v>24900</v>
      </c>
      <c r="N5" s="84">
        <v>18512</v>
      </c>
      <c r="O5" s="39">
        <v>1.39</v>
      </c>
      <c r="P5" s="84">
        <v>34652</v>
      </c>
    </row>
    <row r="6" spans="1:16" ht="15.75" customHeight="1">
      <c r="A6" s="716" t="s">
        <v>84</v>
      </c>
      <c r="B6" s="717"/>
      <c r="C6" s="81" t="s">
        <v>82</v>
      </c>
      <c r="D6" s="14">
        <v>601735</v>
      </c>
      <c r="E6" s="1">
        <v>5646131</v>
      </c>
      <c r="F6" s="1">
        <v>8506460</v>
      </c>
      <c r="G6" s="1">
        <v>0</v>
      </c>
      <c r="H6" s="1">
        <v>0</v>
      </c>
      <c r="I6" s="1">
        <v>755795571</v>
      </c>
      <c r="J6" s="1">
        <v>622645941</v>
      </c>
      <c r="K6" s="1">
        <v>0</v>
      </c>
      <c r="L6" s="1">
        <v>0</v>
      </c>
      <c r="M6" s="1">
        <v>133861</v>
      </c>
      <c r="N6" s="1">
        <v>110278</v>
      </c>
      <c r="O6" s="4">
        <v>9.38</v>
      </c>
      <c r="P6" s="1">
        <v>1256027</v>
      </c>
    </row>
    <row r="7" spans="1:16" ht="15.75" customHeight="1">
      <c r="A7" s="718" t="s">
        <v>84</v>
      </c>
      <c r="B7" s="719"/>
      <c r="C7" s="80" t="s">
        <v>83</v>
      </c>
      <c r="D7" s="16">
        <v>74359586</v>
      </c>
      <c r="E7" s="3">
        <v>98672820</v>
      </c>
      <c r="F7" s="3">
        <v>393029646</v>
      </c>
      <c r="G7" s="1">
        <v>0</v>
      </c>
      <c r="H7" s="1">
        <v>0</v>
      </c>
      <c r="I7" s="3">
        <v>1841789771</v>
      </c>
      <c r="J7" s="3">
        <v>1308546558</v>
      </c>
      <c r="K7" s="1">
        <v>0</v>
      </c>
      <c r="L7" s="1">
        <v>0</v>
      </c>
      <c r="M7" s="3">
        <v>18666</v>
      </c>
      <c r="N7" s="3">
        <v>13261</v>
      </c>
      <c r="O7" s="30">
        <v>1.33</v>
      </c>
      <c r="P7" s="3">
        <v>24769</v>
      </c>
    </row>
    <row r="8" spans="1:16" ht="15.75" customHeight="1">
      <c r="A8" s="707" t="s">
        <v>167</v>
      </c>
      <c r="B8" s="709" t="s">
        <v>85</v>
      </c>
      <c r="C8" s="110" t="s">
        <v>85</v>
      </c>
      <c r="D8" s="83">
        <v>37234031</v>
      </c>
      <c r="E8" s="84">
        <v>66591652</v>
      </c>
      <c r="F8" s="84">
        <v>88035045</v>
      </c>
      <c r="G8" s="84">
        <v>37380314</v>
      </c>
      <c r="H8" s="84">
        <v>302774643</v>
      </c>
      <c r="I8" s="84">
        <v>1859694750</v>
      </c>
      <c r="J8" s="84">
        <v>1393311749</v>
      </c>
      <c r="K8" s="39">
        <v>56.13</v>
      </c>
      <c r="L8" s="39">
        <v>8.1</v>
      </c>
      <c r="M8" s="84">
        <v>27927</v>
      </c>
      <c r="N8" s="84">
        <v>20923</v>
      </c>
      <c r="O8" s="39">
        <v>1.79</v>
      </c>
      <c r="P8" s="84">
        <v>49946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601735</v>
      </c>
      <c r="E9" s="1">
        <v>5646131</v>
      </c>
      <c r="F9" s="1">
        <v>8506460</v>
      </c>
      <c r="G9" s="1">
        <v>18873</v>
      </c>
      <c r="H9" s="1">
        <v>147554</v>
      </c>
      <c r="I9" s="1">
        <v>755795571</v>
      </c>
      <c r="J9" s="1">
        <v>622645941</v>
      </c>
      <c r="K9" s="4">
        <v>0.33</v>
      </c>
      <c r="L9" s="4">
        <v>7.82</v>
      </c>
      <c r="M9" s="1">
        <v>133861</v>
      </c>
      <c r="N9" s="1">
        <v>110278</v>
      </c>
      <c r="O9" s="4">
        <v>9.38</v>
      </c>
      <c r="P9" s="1">
        <v>1256027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36632296</v>
      </c>
      <c r="E10" s="1">
        <v>60945521</v>
      </c>
      <c r="F10" s="1">
        <v>79528585</v>
      </c>
      <c r="G10" s="1">
        <v>37361441</v>
      </c>
      <c r="H10" s="1">
        <v>302627089</v>
      </c>
      <c r="I10" s="1">
        <v>1103899179</v>
      </c>
      <c r="J10" s="1">
        <v>770665808</v>
      </c>
      <c r="K10" s="4">
        <v>61.3</v>
      </c>
      <c r="L10" s="4">
        <v>8.1</v>
      </c>
      <c r="M10" s="1">
        <v>18113</v>
      </c>
      <c r="N10" s="1">
        <v>12645</v>
      </c>
      <c r="O10" s="4">
        <v>1.66</v>
      </c>
      <c r="P10" s="1">
        <v>30135</v>
      </c>
    </row>
    <row r="11" spans="1:16" ht="15.75" customHeight="1">
      <c r="A11" s="708" t="s">
        <v>86</v>
      </c>
      <c r="B11" s="712" t="s">
        <v>140</v>
      </c>
      <c r="C11" s="110" t="s">
        <v>85</v>
      </c>
      <c r="D11" s="14">
        <v>1421051</v>
      </c>
      <c r="E11" s="1">
        <v>2783082</v>
      </c>
      <c r="F11" s="1">
        <v>6670940</v>
      </c>
      <c r="G11" s="1">
        <v>948763</v>
      </c>
      <c r="H11" s="1">
        <v>38990224</v>
      </c>
      <c r="I11" s="1">
        <v>372600844</v>
      </c>
      <c r="J11" s="1">
        <v>282889840</v>
      </c>
      <c r="K11" s="4">
        <v>34.09</v>
      </c>
      <c r="L11" s="4">
        <v>41.1</v>
      </c>
      <c r="M11" s="1">
        <v>133881</v>
      </c>
      <c r="N11" s="1">
        <v>101646</v>
      </c>
      <c r="O11" s="4">
        <v>1.96</v>
      </c>
      <c r="P11" s="1">
        <v>262201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115264</v>
      </c>
      <c r="E12" s="1">
        <v>948969</v>
      </c>
      <c r="F12" s="1">
        <v>1968606</v>
      </c>
      <c r="G12" s="1">
        <v>543</v>
      </c>
      <c r="H12" s="1">
        <v>9622</v>
      </c>
      <c r="I12" s="1">
        <v>244316652</v>
      </c>
      <c r="J12" s="1">
        <v>205399723</v>
      </c>
      <c r="K12" s="4">
        <v>0.06</v>
      </c>
      <c r="L12" s="4">
        <v>17.72</v>
      </c>
      <c r="M12" s="1">
        <v>257455</v>
      </c>
      <c r="N12" s="1">
        <v>216445</v>
      </c>
      <c r="O12" s="4">
        <v>8.23</v>
      </c>
      <c r="P12" s="1">
        <v>2119627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1305787</v>
      </c>
      <c r="E13" s="1">
        <v>1834113</v>
      </c>
      <c r="F13" s="1">
        <v>4702334</v>
      </c>
      <c r="G13" s="1">
        <v>948220</v>
      </c>
      <c r="H13" s="1">
        <v>38980602</v>
      </c>
      <c r="I13" s="1">
        <v>128284192</v>
      </c>
      <c r="J13" s="1">
        <v>77490117</v>
      </c>
      <c r="K13" s="4">
        <v>51.7</v>
      </c>
      <c r="L13" s="4">
        <v>41.11</v>
      </c>
      <c r="M13" s="1">
        <v>69943</v>
      </c>
      <c r="N13" s="1">
        <v>42249</v>
      </c>
      <c r="O13" s="4">
        <v>1.4</v>
      </c>
      <c r="P13" s="1">
        <v>98243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2238002</v>
      </c>
      <c r="E14" s="1">
        <v>4570681</v>
      </c>
      <c r="F14" s="1">
        <v>7973842</v>
      </c>
      <c r="G14" s="1">
        <v>1683386</v>
      </c>
      <c r="H14" s="1">
        <v>35218901</v>
      </c>
      <c r="I14" s="1">
        <v>356978816</v>
      </c>
      <c r="J14" s="1">
        <v>266585266</v>
      </c>
      <c r="K14" s="4">
        <v>36.83</v>
      </c>
      <c r="L14" s="4">
        <v>20.92</v>
      </c>
      <c r="M14" s="1">
        <v>78102</v>
      </c>
      <c r="N14" s="1">
        <v>58325</v>
      </c>
      <c r="O14" s="4">
        <v>2.04</v>
      </c>
      <c r="P14" s="1">
        <v>159508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168882</v>
      </c>
      <c r="E15" s="1">
        <v>1613179</v>
      </c>
      <c r="F15" s="1">
        <v>2675227</v>
      </c>
      <c r="G15" s="1">
        <v>1964</v>
      </c>
      <c r="H15" s="1">
        <v>16388</v>
      </c>
      <c r="I15" s="1">
        <v>242811659</v>
      </c>
      <c r="J15" s="1">
        <v>199735161</v>
      </c>
      <c r="K15" s="4">
        <v>0.12</v>
      </c>
      <c r="L15" s="4">
        <v>8.34</v>
      </c>
      <c r="M15" s="1">
        <v>150517</v>
      </c>
      <c r="N15" s="1">
        <v>123815</v>
      </c>
      <c r="O15" s="4">
        <v>9.55</v>
      </c>
      <c r="P15" s="1">
        <v>1437759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2069120</v>
      </c>
      <c r="E16" s="1">
        <v>2957502</v>
      </c>
      <c r="F16" s="1">
        <v>5298615</v>
      </c>
      <c r="G16" s="1">
        <v>1681422</v>
      </c>
      <c r="H16" s="1">
        <v>35202513</v>
      </c>
      <c r="I16" s="1">
        <v>114167158</v>
      </c>
      <c r="J16" s="1">
        <v>66850105</v>
      </c>
      <c r="K16" s="4">
        <v>56.85</v>
      </c>
      <c r="L16" s="4">
        <v>20.94</v>
      </c>
      <c r="M16" s="1">
        <v>38603</v>
      </c>
      <c r="N16" s="1">
        <v>22604</v>
      </c>
      <c r="O16" s="4">
        <v>1.43</v>
      </c>
      <c r="P16" s="1">
        <v>55177</v>
      </c>
    </row>
    <row r="17" spans="1:16" ht="15.75" customHeight="1">
      <c r="A17" s="708" t="s">
        <v>86</v>
      </c>
      <c r="B17" s="706" t="s">
        <v>174</v>
      </c>
      <c r="C17" s="110" t="s">
        <v>85</v>
      </c>
      <c r="D17" s="14">
        <v>1774925</v>
      </c>
      <c r="E17" s="1">
        <v>4735363</v>
      </c>
      <c r="F17" s="1">
        <v>6731126</v>
      </c>
      <c r="G17" s="1">
        <v>1595726</v>
      </c>
      <c r="H17" s="1">
        <v>15655653</v>
      </c>
      <c r="I17" s="1">
        <v>227851859</v>
      </c>
      <c r="J17" s="1">
        <v>171976434</v>
      </c>
      <c r="K17" s="4">
        <v>33.7</v>
      </c>
      <c r="L17" s="4">
        <v>9.81</v>
      </c>
      <c r="M17" s="1">
        <v>48117</v>
      </c>
      <c r="N17" s="1">
        <v>36317</v>
      </c>
      <c r="O17" s="4">
        <v>2.67</v>
      </c>
      <c r="P17" s="1">
        <v>128373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163200</v>
      </c>
      <c r="E18" s="1">
        <v>2062118</v>
      </c>
      <c r="F18" s="1">
        <v>2603734</v>
      </c>
      <c r="G18" s="1">
        <v>5739</v>
      </c>
      <c r="H18" s="1">
        <v>47053</v>
      </c>
      <c r="I18" s="1">
        <v>167118152</v>
      </c>
      <c r="J18" s="1">
        <v>134172587</v>
      </c>
      <c r="K18" s="4">
        <v>0.28</v>
      </c>
      <c r="L18" s="4">
        <v>8.2</v>
      </c>
      <c r="M18" s="1">
        <v>81042</v>
      </c>
      <c r="N18" s="1">
        <v>65065</v>
      </c>
      <c r="O18" s="4">
        <v>12.64</v>
      </c>
      <c r="P18" s="1">
        <v>1024008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1611725</v>
      </c>
      <c r="E19" s="1">
        <v>2673245</v>
      </c>
      <c r="F19" s="1">
        <v>4127392</v>
      </c>
      <c r="G19" s="1">
        <v>1589987</v>
      </c>
      <c r="H19" s="1">
        <v>15608600</v>
      </c>
      <c r="I19" s="1">
        <v>60733706</v>
      </c>
      <c r="J19" s="1">
        <v>37803847</v>
      </c>
      <c r="K19" s="4">
        <v>59.48</v>
      </c>
      <c r="L19" s="4">
        <v>9.82</v>
      </c>
      <c r="M19" s="1">
        <v>22719</v>
      </c>
      <c r="N19" s="1">
        <v>14142</v>
      </c>
      <c r="O19" s="4">
        <v>1.66</v>
      </c>
      <c r="P19" s="1">
        <v>37682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24241061</v>
      </c>
      <c r="E20" s="1">
        <v>41258997</v>
      </c>
      <c r="F20" s="1">
        <v>46953974</v>
      </c>
      <c r="G20" s="1">
        <v>31799217</v>
      </c>
      <c r="H20" s="1">
        <v>199618224</v>
      </c>
      <c r="I20" s="1">
        <v>679429256</v>
      </c>
      <c r="J20" s="1">
        <v>507245894</v>
      </c>
      <c r="K20" s="4">
        <v>77.07</v>
      </c>
      <c r="L20" s="4">
        <v>6.28</v>
      </c>
      <c r="M20" s="1">
        <v>16467</v>
      </c>
      <c r="N20" s="1">
        <v>12294</v>
      </c>
      <c r="O20" s="4">
        <v>1.7</v>
      </c>
      <c r="P20" s="1">
        <v>28028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147540</v>
      </c>
      <c r="E21" s="1">
        <v>908989</v>
      </c>
      <c r="F21" s="1">
        <v>1143434</v>
      </c>
      <c r="G21" s="1">
        <v>10532</v>
      </c>
      <c r="H21" s="1">
        <v>73706</v>
      </c>
      <c r="I21" s="1">
        <v>96005582</v>
      </c>
      <c r="J21" s="1">
        <v>78954654</v>
      </c>
      <c r="K21" s="4">
        <v>1.16</v>
      </c>
      <c r="L21" s="4">
        <v>7</v>
      </c>
      <c r="M21" s="1">
        <v>105618</v>
      </c>
      <c r="N21" s="1">
        <v>86860</v>
      </c>
      <c r="O21" s="4">
        <v>6.16</v>
      </c>
      <c r="P21" s="1">
        <v>650709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24093521</v>
      </c>
      <c r="E22" s="1">
        <v>40350008</v>
      </c>
      <c r="F22" s="1">
        <v>45810540</v>
      </c>
      <c r="G22" s="1">
        <v>31788685</v>
      </c>
      <c r="H22" s="1">
        <v>199544518</v>
      </c>
      <c r="I22" s="1">
        <v>583423674</v>
      </c>
      <c r="J22" s="1">
        <v>428291240</v>
      </c>
      <c r="K22" s="4">
        <v>78.78</v>
      </c>
      <c r="L22" s="4">
        <v>6.28</v>
      </c>
      <c r="M22" s="1">
        <v>14459</v>
      </c>
      <c r="N22" s="1">
        <v>10614</v>
      </c>
      <c r="O22" s="4">
        <v>1.67</v>
      </c>
      <c r="P22" s="1">
        <v>24215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94244</v>
      </c>
      <c r="E23" s="1">
        <v>152658</v>
      </c>
      <c r="F23" s="1">
        <v>154862</v>
      </c>
      <c r="G23" s="1">
        <v>34591</v>
      </c>
      <c r="H23" s="1">
        <v>149196</v>
      </c>
      <c r="I23" s="1">
        <v>4313132</v>
      </c>
      <c r="J23" s="1">
        <v>2651328</v>
      </c>
      <c r="K23" s="4">
        <v>22.66</v>
      </c>
      <c r="L23" s="4">
        <v>4.31</v>
      </c>
      <c r="M23" s="1">
        <v>28254</v>
      </c>
      <c r="N23" s="1">
        <v>17368</v>
      </c>
      <c r="O23" s="4">
        <v>1.62</v>
      </c>
      <c r="P23" s="1">
        <v>45766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305</v>
      </c>
      <c r="E24" s="1">
        <v>1804</v>
      </c>
      <c r="F24" s="1">
        <v>3114</v>
      </c>
      <c r="G24" s="1">
        <v>11</v>
      </c>
      <c r="H24" s="1">
        <v>74</v>
      </c>
      <c r="I24" s="1">
        <v>269337</v>
      </c>
      <c r="J24" s="1">
        <v>220009</v>
      </c>
      <c r="K24" s="4">
        <v>0.61</v>
      </c>
      <c r="L24" s="4">
        <v>6.73</v>
      </c>
      <c r="M24" s="1">
        <v>149300</v>
      </c>
      <c r="N24" s="1">
        <v>121956</v>
      </c>
      <c r="O24" s="4">
        <v>5.91</v>
      </c>
      <c r="P24" s="1">
        <v>883071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93939</v>
      </c>
      <c r="E25" s="1">
        <v>150854</v>
      </c>
      <c r="F25" s="1">
        <v>151748</v>
      </c>
      <c r="G25" s="1">
        <v>34580</v>
      </c>
      <c r="H25" s="1">
        <v>149122</v>
      </c>
      <c r="I25" s="1">
        <v>4043795</v>
      </c>
      <c r="J25" s="1">
        <v>2431319</v>
      </c>
      <c r="K25" s="4">
        <v>22.92</v>
      </c>
      <c r="L25" s="4">
        <v>4.31</v>
      </c>
      <c r="M25" s="1">
        <v>26806</v>
      </c>
      <c r="N25" s="1">
        <v>16117</v>
      </c>
      <c r="O25" s="4">
        <v>1.61</v>
      </c>
      <c r="P25" s="1">
        <v>43047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2983825</v>
      </c>
      <c r="E26" s="1">
        <v>4502266</v>
      </c>
      <c r="F26" s="1">
        <v>4504832</v>
      </c>
      <c r="G26" s="1">
        <v>858778</v>
      </c>
      <c r="H26" s="1">
        <v>2347024</v>
      </c>
      <c r="I26" s="1">
        <v>94625755</v>
      </c>
      <c r="J26" s="1">
        <v>66621272</v>
      </c>
      <c r="K26" s="4">
        <v>19.07</v>
      </c>
      <c r="L26" s="4">
        <v>2.73</v>
      </c>
      <c r="M26" s="1">
        <v>21017</v>
      </c>
      <c r="N26" s="1">
        <v>14797</v>
      </c>
      <c r="O26" s="4">
        <v>1.51</v>
      </c>
      <c r="P26" s="1">
        <v>31713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2983825</v>
      </c>
      <c r="E28" s="1">
        <v>4502266</v>
      </c>
      <c r="F28" s="1">
        <v>4504832</v>
      </c>
      <c r="G28" s="1">
        <v>858778</v>
      </c>
      <c r="H28" s="1">
        <v>2347024</v>
      </c>
      <c r="I28" s="1">
        <v>94625755</v>
      </c>
      <c r="J28" s="1">
        <v>66621272</v>
      </c>
      <c r="K28" s="4">
        <v>19.07</v>
      </c>
      <c r="L28" s="4">
        <v>2.73</v>
      </c>
      <c r="M28" s="1">
        <v>21017</v>
      </c>
      <c r="N28" s="1">
        <v>14797</v>
      </c>
      <c r="O28" s="4">
        <v>1.51</v>
      </c>
      <c r="P28" s="1">
        <v>31713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177</v>
      </c>
      <c r="E29" s="1">
        <v>417</v>
      </c>
      <c r="F29" s="1">
        <v>449</v>
      </c>
      <c r="G29" s="1">
        <v>0</v>
      </c>
      <c r="H29" s="1">
        <v>0</v>
      </c>
      <c r="I29" s="1">
        <v>38441</v>
      </c>
      <c r="J29" s="1">
        <v>38362</v>
      </c>
      <c r="K29" s="4">
        <v>0</v>
      </c>
      <c r="L29" s="4">
        <v>0</v>
      </c>
      <c r="M29" s="1">
        <v>92184</v>
      </c>
      <c r="N29" s="1">
        <v>91995</v>
      </c>
      <c r="O29" s="4">
        <v>2.36</v>
      </c>
      <c r="P29" s="1">
        <v>217178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146</v>
      </c>
      <c r="E30" s="1">
        <v>386</v>
      </c>
      <c r="F30" s="1">
        <v>418</v>
      </c>
      <c r="G30" s="1">
        <v>0</v>
      </c>
      <c r="H30" s="1">
        <v>0</v>
      </c>
      <c r="I30" s="1">
        <v>38178</v>
      </c>
      <c r="J30" s="1">
        <v>38178</v>
      </c>
      <c r="K30" s="4">
        <v>0</v>
      </c>
      <c r="L30" s="4">
        <v>0</v>
      </c>
      <c r="M30" s="1">
        <v>98907</v>
      </c>
      <c r="N30" s="1">
        <v>98907</v>
      </c>
      <c r="O30" s="4">
        <v>2.64</v>
      </c>
      <c r="P30" s="1">
        <v>261495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31</v>
      </c>
      <c r="E31" s="1">
        <v>31</v>
      </c>
      <c r="F31" s="1">
        <v>31</v>
      </c>
      <c r="G31" s="1">
        <v>0</v>
      </c>
      <c r="H31" s="1">
        <v>0</v>
      </c>
      <c r="I31" s="1">
        <v>262</v>
      </c>
      <c r="J31" s="1">
        <v>184</v>
      </c>
      <c r="K31" s="1">
        <v>0</v>
      </c>
      <c r="L31" s="1">
        <v>0</v>
      </c>
      <c r="M31" s="1">
        <v>8461</v>
      </c>
      <c r="N31" s="1">
        <v>5924</v>
      </c>
      <c r="O31" s="1">
        <v>1</v>
      </c>
      <c r="P31" s="1">
        <v>8461</v>
      </c>
    </row>
    <row r="32" spans="1:16" ht="15.75" customHeight="1">
      <c r="A32" s="708" t="s">
        <v>86</v>
      </c>
      <c r="B32" s="706" t="s">
        <v>146</v>
      </c>
      <c r="C32" s="110" t="s">
        <v>85</v>
      </c>
      <c r="D32" s="14">
        <v>1326552</v>
      </c>
      <c r="E32" s="1">
        <v>1484555</v>
      </c>
      <c r="F32" s="1">
        <v>7408531</v>
      </c>
      <c r="G32" s="1">
        <v>459853</v>
      </c>
      <c r="H32" s="1">
        <v>10795421</v>
      </c>
      <c r="I32" s="1">
        <v>13083492</v>
      </c>
      <c r="J32" s="1">
        <v>10331260</v>
      </c>
      <c r="K32" s="4">
        <v>30.98</v>
      </c>
      <c r="L32" s="4">
        <v>23.48</v>
      </c>
      <c r="M32" s="1">
        <v>8813</v>
      </c>
      <c r="N32" s="1">
        <v>6959</v>
      </c>
      <c r="O32" s="4">
        <v>1.12</v>
      </c>
      <c r="P32" s="1">
        <v>9863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183</v>
      </c>
      <c r="E33" s="1">
        <v>2067</v>
      </c>
      <c r="F33" s="1">
        <v>2801</v>
      </c>
      <c r="G33" s="1">
        <v>84</v>
      </c>
      <c r="H33" s="1">
        <v>711</v>
      </c>
      <c r="I33" s="1">
        <v>108422</v>
      </c>
      <c r="J33" s="1">
        <v>86620</v>
      </c>
      <c r="K33" s="4">
        <v>4.06</v>
      </c>
      <c r="L33" s="4">
        <v>8.46</v>
      </c>
      <c r="M33" s="1">
        <v>52454</v>
      </c>
      <c r="N33" s="1">
        <v>41906</v>
      </c>
      <c r="O33" s="4">
        <v>11.3</v>
      </c>
      <c r="P33" s="1">
        <v>592467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1326369</v>
      </c>
      <c r="E34" s="1">
        <v>1482488</v>
      </c>
      <c r="F34" s="1">
        <v>7405730</v>
      </c>
      <c r="G34" s="1">
        <v>459769</v>
      </c>
      <c r="H34" s="1">
        <v>10794710</v>
      </c>
      <c r="I34" s="1">
        <v>12975070</v>
      </c>
      <c r="J34" s="1">
        <v>10244640</v>
      </c>
      <c r="K34" s="4">
        <v>31.01</v>
      </c>
      <c r="L34" s="4">
        <v>23.48</v>
      </c>
      <c r="M34" s="1">
        <v>8752</v>
      </c>
      <c r="N34" s="1">
        <v>6910</v>
      </c>
      <c r="O34" s="4">
        <v>1.12</v>
      </c>
      <c r="P34" s="1">
        <v>9782</v>
      </c>
    </row>
    <row r="35" spans="1:16" ht="15.75" customHeight="1">
      <c r="A35" s="708" t="s">
        <v>86</v>
      </c>
      <c r="B35" s="706" t="s">
        <v>147</v>
      </c>
      <c r="C35" s="110" t="s">
        <v>85</v>
      </c>
      <c r="D35" s="14">
        <v>91572</v>
      </c>
      <c r="E35" s="1">
        <v>351571</v>
      </c>
      <c r="F35" s="1">
        <v>399832</v>
      </c>
      <c r="G35" s="1">
        <v>0</v>
      </c>
      <c r="H35" s="1">
        <v>0</v>
      </c>
      <c r="I35" s="1">
        <v>8772225</v>
      </c>
      <c r="J35" s="1">
        <v>6215215</v>
      </c>
      <c r="K35" s="1">
        <v>0</v>
      </c>
      <c r="L35" s="1">
        <v>0</v>
      </c>
      <c r="M35" s="1">
        <v>24952</v>
      </c>
      <c r="N35" s="1">
        <v>17678</v>
      </c>
      <c r="O35" s="4">
        <v>3.84</v>
      </c>
      <c r="P35" s="1">
        <v>95796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6035</v>
      </c>
      <c r="E36" s="1">
        <v>105430</v>
      </c>
      <c r="F36" s="1">
        <v>105937</v>
      </c>
      <c r="G36" s="1">
        <v>0</v>
      </c>
      <c r="H36" s="1">
        <v>0</v>
      </c>
      <c r="I36" s="1">
        <v>5013502</v>
      </c>
      <c r="J36" s="1">
        <v>3948632</v>
      </c>
      <c r="K36" s="1">
        <v>0</v>
      </c>
      <c r="L36" s="1">
        <v>0</v>
      </c>
      <c r="M36" s="1">
        <v>47553</v>
      </c>
      <c r="N36" s="1">
        <v>37453</v>
      </c>
      <c r="O36" s="4">
        <v>17.47</v>
      </c>
      <c r="P36" s="1">
        <v>830738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85537</v>
      </c>
      <c r="E37" s="1">
        <v>246141</v>
      </c>
      <c r="F37" s="1">
        <v>293895</v>
      </c>
      <c r="G37" s="1">
        <v>0</v>
      </c>
      <c r="H37" s="1">
        <v>0</v>
      </c>
      <c r="I37" s="1">
        <v>3758724</v>
      </c>
      <c r="J37" s="1">
        <v>2266583</v>
      </c>
      <c r="K37" s="1">
        <v>0</v>
      </c>
      <c r="L37" s="1">
        <v>0</v>
      </c>
      <c r="M37" s="1">
        <v>15271</v>
      </c>
      <c r="N37" s="1">
        <v>9208</v>
      </c>
      <c r="O37" s="4">
        <v>2.88</v>
      </c>
      <c r="P37" s="1">
        <v>43943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3062622</v>
      </c>
      <c r="E38" s="1">
        <v>6752062</v>
      </c>
      <c r="F38" s="1">
        <v>7236657</v>
      </c>
      <c r="G38" s="1">
        <v>0</v>
      </c>
      <c r="H38" s="1">
        <v>0</v>
      </c>
      <c r="I38" s="1">
        <v>102000930</v>
      </c>
      <c r="J38" s="1">
        <v>78756880</v>
      </c>
      <c r="K38" s="1">
        <v>0</v>
      </c>
      <c r="L38" s="1">
        <v>0</v>
      </c>
      <c r="M38" s="1">
        <v>15107</v>
      </c>
      <c r="N38" s="1">
        <v>11664</v>
      </c>
      <c r="O38" s="4">
        <v>2.2</v>
      </c>
      <c r="P38" s="1">
        <v>33305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180</v>
      </c>
      <c r="E39" s="1">
        <v>3189</v>
      </c>
      <c r="F39" s="1">
        <v>3189</v>
      </c>
      <c r="G39" s="1">
        <v>0</v>
      </c>
      <c r="H39" s="1">
        <v>0</v>
      </c>
      <c r="I39" s="1">
        <v>114088</v>
      </c>
      <c r="J39" s="1">
        <v>90378</v>
      </c>
      <c r="K39" s="1">
        <v>0</v>
      </c>
      <c r="L39" s="1">
        <v>0</v>
      </c>
      <c r="M39" s="1">
        <v>35775</v>
      </c>
      <c r="N39" s="1">
        <v>28340</v>
      </c>
      <c r="O39" s="4">
        <v>17.72</v>
      </c>
      <c r="P39" s="1">
        <v>633821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3062442</v>
      </c>
      <c r="E40" s="3">
        <v>6748873</v>
      </c>
      <c r="F40" s="3">
        <v>7233468</v>
      </c>
      <c r="G40" s="3">
        <v>0</v>
      </c>
      <c r="H40" s="3">
        <v>0</v>
      </c>
      <c r="I40" s="3">
        <v>101886843</v>
      </c>
      <c r="J40" s="3">
        <v>78666502</v>
      </c>
      <c r="K40" s="3">
        <v>0</v>
      </c>
      <c r="L40" s="3">
        <v>0</v>
      </c>
      <c r="M40" s="3">
        <v>15097</v>
      </c>
      <c r="N40" s="3">
        <v>11656</v>
      </c>
      <c r="O40" s="30">
        <v>2.2</v>
      </c>
      <c r="P40" s="3">
        <v>33270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37727290</v>
      </c>
      <c r="E41" s="1">
        <v>37727299</v>
      </c>
      <c r="F41" s="1">
        <v>313501061</v>
      </c>
      <c r="G41" s="1">
        <v>0</v>
      </c>
      <c r="H41" s="1">
        <v>0</v>
      </c>
      <c r="I41" s="1">
        <v>737890591</v>
      </c>
      <c r="J41" s="1">
        <v>537880749</v>
      </c>
      <c r="K41" s="1">
        <v>0</v>
      </c>
      <c r="L41" s="1">
        <v>0</v>
      </c>
      <c r="M41" s="84">
        <v>19559</v>
      </c>
      <c r="N41" s="84">
        <v>14257</v>
      </c>
      <c r="O41" s="39">
        <v>1</v>
      </c>
      <c r="P41" s="84">
        <v>19559</v>
      </c>
    </row>
    <row r="42" spans="1:16" ht="15.75" customHeight="1">
      <c r="A42" s="704" t="s">
        <v>81</v>
      </c>
      <c r="B42" s="704" t="s">
        <v>81</v>
      </c>
      <c r="C42" s="111" t="s">
        <v>172</v>
      </c>
      <c r="D42" s="5">
        <v>37583713</v>
      </c>
      <c r="E42" s="5">
        <v>37583711</v>
      </c>
      <c r="F42" s="5">
        <v>313059992</v>
      </c>
      <c r="G42" s="1">
        <v>0</v>
      </c>
      <c r="H42" s="1">
        <v>0</v>
      </c>
      <c r="I42" s="5">
        <v>737073385</v>
      </c>
      <c r="J42" s="5">
        <v>537395753</v>
      </c>
      <c r="K42" s="1">
        <v>0</v>
      </c>
      <c r="L42" s="1">
        <v>0</v>
      </c>
      <c r="M42" s="1">
        <v>19612</v>
      </c>
      <c r="N42" s="1">
        <v>14299</v>
      </c>
      <c r="O42" s="4">
        <v>1</v>
      </c>
      <c r="P42" s="1">
        <v>19612</v>
      </c>
    </row>
    <row r="43" spans="1:16" ht="15.75" customHeight="1">
      <c r="A43" s="705" t="s">
        <v>81</v>
      </c>
      <c r="B43" s="705" t="s">
        <v>81</v>
      </c>
      <c r="C43" s="82" t="s">
        <v>173</v>
      </c>
      <c r="D43" s="17">
        <v>143577</v>
      </c>
      <c r="E43" s="17">
        <v>143588</v>
      </c>
      <c r="F43" s="17">
        <v>441069</v>
      </c>
      <c r="G43" s="29">
        <v>0</v>
      </c>
      <c r="H43" s="29">
        <v>0</v>
      </c>
      <c r="I43" s="17">
        <v>817207</v>
      </c>
      <c r="J43" s="17">
        <v>484996</v>
      </c>
      <c r="K43" s="29">
        <v>0</v>
      </c>
      <c r="L43" s="29">
        <v>0</v>
      </c>
      <c r="M43" s="29">
        <v>5691</v>
      </c>
      <c r="N43" s="29">
        <v>3378</v>
      </c>
      <c r="O43" s="32">
        <v>1</v>
      </c>
      <c r="P43" s="29">
        <v>5692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  <row r="60" s="6" customFormat="1" ht="12"/>
  </sheetData>
  <mergeCells count="18">
    <mergeCell ref="K3:K4"/>
    <mergeCell ref="B20:B22"/>
    <mergeCell ref="B23:B25"/>
    <mergeCell ref="B38:B40"/>
    <mergeCell ref="F3:F4"/>
    <mergeCell ref="A5:B7"/>
    <mergeCell ref="D3:D4"/>
    <mergeCell ref="E3:E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9"/>
  <dimension ref="A1:P59"/>
  <sheetViews>
    <sheetView showGridLines="0" workbookViewId="0" topLeftCell="D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365</v>
      </c>
      <c r="D1" s="241" t="s">
        <v>340</v>
      </c>
    </row>
    <row r="2" s="6" customFormat="1" ht="12">
      <c r="P2" s="102" t="s">
        <v>714</v>
      </c>
    </row>
    <row r="3" spans="1:16" s="160" customFormat="1" ht="18.75" customHeight="1">
      <c r="A3" s="33"/>
      <c r="B3" s="33"/>
      <c r="C3" s="7"/>
      <c r="D3" s="598" t="s">
        <v>294</v>
      </c>
      <c r="E3" s="598" t="s">
        <v>295</v>
      </c>
      <c r="F3" s="598" t="s">
        <v>889</v>
      </c>
      <c r="G3" s="133" t="s">
        <v>690</v>
      </c>
      <c r="H3" s="191" t="s">
        <v>305</v>
      </c>
      <c r="I3" s="189" t="s">
        <v>320</v>
      </c>
      <c r="J3" s="135"/>
      <c r="K3" s="669" t="s">
        <v>715</v>
      </c>
      <c r="L3" s="380" t="s">
        <v>709</v>
      </c>
      <c r="M3" s="133" t="s">
        <v>885</v>
      </c>
      <c r="N3" s="424" t="s">
        <v>887</v>
      </c>
      <c r="O3" s="133" t="s">
        <v>311</v>
      </c>
      <c r="P3" s="191" t="s">
        <v>310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691</v>
      </c>
      <c r="H4" s="192" t="s">
        <v>308</v>
      </c>
      <c r="I4" s="108" t="s">
        <v>170</v>
      </c>
      <c r="J4" s="60" t="s">
        <v>231</v>
      </c>
      <c r="K4" s="670"/>
      <c r="L4" s="381" t="s">
        <v>710</v>
      </c>
      <c r="M4" s="134" t="s">
        <v>886</v>
      </c>
      <c r="N4" s="425" t="s">
        <v>893</v>
      </c>
      <c r="O4" s="134" t="s">
        <v>168</v>
      </c>
      <c r="P4" s="192" t="s">
        <v>233</v>
      </c>
    </row>
    <row r="5" spans="1:16" ht="15.75" customHeight="1">
      <c r="A5" s="714" t="s">
        <v>84</v>
      </c>
      <c r="B5" s="715"/>
      <c r="C5" s="110" t="s">
        <v>85</v>
      </c>
      <c r="D5" s="83">
        <v>65856976</v>
      </c>
      <c r="E5" s="84">
        <v>92332122</v>
      </c>
      <c r="F5" s="84">
        <v>367683616</v>
      </c>
      <c r="G5" s="1">
        <v>0</v>
      </c>
      <c r="H5" s="1">
        <v>0</v>
      </c>
      <c r="I5" s="84">
        <v>2527677628</v>
      </c>
      <c r="J5" s="84">
        <v>1872437773</v>
      </c>
      <c r="K5" s="1">
        <v>0</v>
      </c>
      <c r="L5" s="1">
        <v>0</v>
      </c>
      <c r="M5" s="84">
        <v>27376</v>
      </c>
      <c r="N5" s="84">
        <v>20279</v>
      </c>
      <c r="O5" s="39">
        <v>1.4</v>
      </c>
      <c r="P5" s="84">
        <v>38381</v>
      </c>
    </row>
    <row r="6" spans="1:16" ht="15.75" customHeight="1">
      <c r="A6" s="716" t="s">
        <v>84</v>
      </c>
      <c r="B6" s="717"/>
      <c r="C6" s="81" t="s">
        <v>82</v>
      </c>
      <c r="D6" s="14">
        <v>613172</v>
      </c>
      <c r="E6" s="1">
        <v>5949127</v>
      </c>
      <c r="F6" s="1">
        <v>8973190</v>
      </c>
      <c r="G6" s="1">
        <v>0</v>
      </c>
      <c r="H6" s="1">
        <v>0</v>
      </c>
      <c r="I6" s="1">
        <v>792263850</v>
      </c>
      <c r="J6" s="1">
        <v>652274333</v>
      </c>
      <c r="K6" s="1">
        <v>0</v>
      </c>
      <c r="L6" s="1">
        <v>0</v>
      </c>
      <c r="M6" s="1">
        <v>133173</v>
      </c>
      <c r="N6" s="1">
        <v>109642</v>
      </c>
      <c r="O6" s="4">
        <v>9.7</v>
      </c>
      <c r="P6" s="1">
        <v>1292074</v>
      </c>
    </row>
    <row r="7" spans="1:16" ht="15.75" customHeight="1">
      <c r="A7" s="718" t="s">
        <v>84</v>
      </c>
      <c r="B7" s="719"/>
      <c r="C7" s="80" t="s">
        <v>83</v>
      </c>
      <c r="D7" s="16">
        <v>65243804</v>
      </c>
      <c r="E7" s="3">
        <v>86382995</v>
      </c>
      <c r="F7" s="3">
        <v>358710426</v>
      </c>
      <c r="G7" s="1">
        <v>0</v>
      </c>
      <c r="H7" s="1">
        <v>0</v>
      </c>
      <c r="I7" s="3">
        <v>1735413778</v>
      </c>
      <c r="J7" s="3">
        <v>1220163441</v>
      </c>
      <c r="K7" s="1">
        <v>0</v>
      </c>
      <c r="L7" s="1">
        <v>0</v>
      </c>
      <c r="M7" s="3">
        <v>20090</v>
      </c>
      <c r="N7" s="3">
        <v>14125</v>
      </c>
      <c r="O7" s="30">
        <v>1.32</v>
      </c>
      <c r="P7" s="3">
        <v>26599</v>
      </c>
    </row>
    <row r="8" spans="1:16" ht="15.75" customHeight="1">
      <c r="A8" s="707" t="s">
        <v>167</v>
      </c>
      <c r="B8" s="709" t="s">
        <v>85</v>
      </c>
      <c r="C8" s="110" t="s">
        <v>85</v>
      </c>
      <c r="D8" s="83">
        <v>35230693</v>
      </c>
      <c r="E8" s="84">
        <v>61705830</v>
      </c>
      <c r="F8" s="84">
        <v>85616318</v>
      </c>
      <c r="G8" s="84">
        <v>33345152</v>
      </c>
      <c r="H8" s="84">
        <v>303366410</v>
      </c>
      <c r="I8" s="84">
        <v>1875495768</v>
      </c>
      <c r="J8" s="84">
        <v>1398802817</v>
      </c>
      <c r="K8" s="39">
        <v>54.04</v>
      </c>
      <c r="L8" s="39">
        <v>9.1</v>
      </c>
      <c r="M8" s="84">
        <v>30394</v>
      </c>
      <c r="N8" s="84">
        <v>22669</v>
      </c>
      <c r="O8" s="39">
        <v>1.75</v>
      </c>
      <c r="P8" s="84">
        <v>53235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613172</v>
      </c>
      <c r="E9" s="1">
        <v>5949127</v>
      </c>
      <c r="F9" s="1">
        <v>8973190</v>
      </c>
      <c r="G9" s="1">
        <v>17616</v>
      </c>
      <c r="H9" s="1">
        <v>144947</v>
      </c>
      <c r="I9" s="1">
        <v>792263850</v>
      </c>
      <c r="J9" s="1">
        <v>652274333</v>
      </c>
      <c r="K9" s="4">
        <v>0.3</v>
      </c>
      <c r="L9" s="4">
        <v>8.23</v>
      </c>
      <c r="M9" s="1">
        <v>133173</v>
      </c>
      <c r="N9" s="1">
        <v>109642</v>
      </c>
      <c r="O9" s="4">
        <v>9.7</v>
      </c>
      <c r="P9" s="1">
        <v>1292074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34617521</v>
      </c>
      <c r="E10" s="1">
        <v>55756703</v>
      </c>
      <c r="F10" s="1">
        <v>76643128</v>
      </c>
      <c r="G10" s="1">
        <v>33327536</v>
      </c>
      <c r="H10" s="1">
        <v>303221463</v>
      </c>
      <c r="I10" s="1">
        <v>1083231918</v>
      </c>
      <c r="J10" s="1">
        <v>746528485</v>
      </c>
      <c r="K10" s="4">
        <v>59.77</v>
      </c>
      <c r="L10" s="4">
        <v>9.1</v>
      </c>
      <c r="M10" s="1">
        <v>19428</v>
      </c>
      <c r="N10" s="1">
        <v>13389</v>
      </c>
      <c r="O10" s="4">
        <v>1.61</v>
      </c>
      <c r="P10" s="1">
        <v>31291</v>
      </c>
    </row>
    <row r="11" spans="1:16" ht="15.75" customHeight="1">
      <c r="A11" s="708" t="s">
        <v>86</v>
      </c>
      <c r="B11" s="712" t="s">
        <v>140</v>
      </c>
      <c r="C11" s="110" t="s">
        <v>85</v>
      </c>
      <c r="D11" s="14">
        <v>1578083</v>
      </c>
      <c r="E11" s="1">
        <v>3054790</v>
      </c>
      <c r="F11" s="1">
        <v>7273631</v>
      </c>
      <c r="G11" s="1">
        <v>1075016</v>
      </c>
      <c r="H11" s="1">
        <v>43514522</v>
      </c>
      <c r="I11" s="1">
        <v>401507570</v>
      </c>
      <c r="J11" s="1">
        <v>302254466</v>
      </c>
      <c r="K11" s="4">
        <v>35.19</v>
      </c>
      <c r="L11" s="4">
        <v>40.48</v>
      </c>
      <c r="M11" s="1">
        <v>131435</v>
      </c>
      <c r="N11" s="1">
        <v>98944</v>
      </c>
      <c r="O11" s="4">
        <v>1.94</v>
      </c>
      <c r="P11" s="1">
        <v>254427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116706</v>
      </c>
      <c r="E12" s="1">
        <v>990140</v>
      </c>
      <c r="F12" s="1">
        <v>2058285</v>
      </c>
      <c r="G12" s="1">
        <v>559</v>
      </c>
      <c r="H12" s="1">
        <v>10160</v>
      </c>
      <c r="I12" s="1">
        <v>256478986</v>
      </c>
      <c r="J12" s="1">
        <v>215891780</v>
      </c>
      <c r="K12" s="4">
        <v>0.06</v>
      </c>
      <c r="L12" s="4">
        <v>18.18</v>
      </c>
      <c r="M12" s="1">
        <v>259033</v>
      </c>
      <c r="N12" s="1">
        <v>218042</v>
      </c>
      <c r="O12" s="4">
        <v>8.48</v>
      </c>
      <c r="P12" s="1">
        <v>2197650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1461377</v>
      </c>
      <c r="E13" s="1">
        <v>2064650</v>
      </c>
      <c r="F13" s="1">
        <v>5215346</v>
      </c>
      <c r="G13" s="1">
        <v>1074457</v>
      </c>
      <c r="H13" s="1">
        <v>43504362</v>
      </c>
      <c r="I13" s="1">
        <v>145028584</v>
      </c>
      <c r="J13" s="1">
        <v>86362686</v>
      </c>
      <c r="K13" s="4">
        <v>52.04</v>
      </c>
      <c r="L13" s="4">
        <v>40.49</v>
      </c>
      <c r="M13" s="1">
        <v>70244</v>
      </c>
      <c r="N13" s="1">
        <v>41829</v>
      </c>
      <c r="O13" s="4">
        <v>1.41</v>
      </c>
      <c r="P13" s="1">
        <v>99241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2618182</v>
      </c>
      <c r="E14" s="1">
        <v>5176680</v>
      </c>
      <c r="F14" s="1">
        <v>10711698</v>
      </c>
      <c r="G14" s="1">
        <v>1934762</v>
      </c>
      <c r="H14" s="1">
        <v>42255602</v>
      </c>
      <c r="I14" s="1">
        <v>397507560</v>
      </c>
      <c r="J14" s="1">
        <v>292357129</v>
      </c>
      <c r="K14" s="4">
        <v>37.37</v>
      </c>
      <c r="L14" s="4">
        <v>21.84</v>
      </c>
      <c r="M14" s="1">
        <v>76788</v>
      </c>
      <c r="N14" s="1">
        <v>56476</v>
      </c>
      <c r="O14" s="4">
        <v>1.98</v>
      </c>
      <c r="P14" s="1">
        <v>151826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172010</v>
      </c>
      <c r="E15" s="1">
        <v>1668797</v>
      </c>
      <c r="F15" s="1">
        <v>2760247</v>
      </c>
      <c r="G15" s="1">
        <v>2186</v>
      </c>
      <c r="H15" s="1">
        <v>17576</v>
      </c>
      <c r="I15" s="1">
        <v>254985358</v>
      </c>
      <c r="J15" s="1">
        <v>209317256</v>
      </c>
      <c r="K15" s="4">
        <v>0.13</v>
      </c>
      <c r="L15" s="4">
        <v>8.04</v>
      </c>
      <c r="M15" s="1">
        <v>152796</v>
      </c>
      <c r="N15" s="1">
        <v>125430</v>
      </c>
      <c r="O15" s="4">
        <v>9.7</v>
      </c>
      <c r="P15" s="1">
        <v>1482387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2446172</v>
      </c>
      <c r="E16" s="1">
        <v>3507883</v>
      </c>
      <c r="F16" s="1">
        <v>7951451</v>
      </c>
      <c r="G16" s="1">
        <v>1932576</v>
      </c>
      <c r="H16" s="1">
        <v>42238026</v>
      </c>
      <c r="I16" s="1">
        <v>142522202</v>
      </c>
      <c r="J16" s="1">
        <v>83039873</v>
      </c>
      <c r="K16" s="4">
        <v>55.09</v>
      </c>
      <c r="L16" s="4">
        <v>21.86</v>
      </c>
      <c r="M16" s="1">
        <v>40629</v>
      </c>
      <c r="N16" s="1">
        <v>23672</v>
      </c>
      <c r="O16" s="4">
        <v>1.43</v>
      </c>
      <c r="P16" s="1">
        <v>58263</v>
      </c>
    </row>
    <row r="17" spans="1:16" ht="15.75" customHeight="1">
      <c r="A17" s="708" t="s">
        <v>86</v>
      </c>
      <c r="B17" s="706" t="s">
        <v>174</v>
      </c>
      <c r="C17" s="110" t="s">
        <v>85</v>
      </c>
      <c r="D17" s="14">
        <v>2034637</v>
      </c>
      <c r="E17" s="1">
        <v>5334124</v>
      </c>
      <c r="F17" s="1">
        <v>7665697</v>
      </c>
      <c r="G17" s="1">
        <v>1777365</v>
      </c>
      <c r="H17" s="1">
        <v>18344994</v>
      </c>
      <c r="I17" s="1">
        <v>261203301</v>
      </c>
      <c r="J17" s="1">
        <v>196713097</v>
      </c>
      <c r="K17" s="4">
        <v>33.32</v>
      </c>
      <c r="L17" s="4">
        <v>10.32</v>
      </c>
      <c r="M17" s="1">
        <v>48968</v>
      </c>
      <c r="N17" s="1">
        <v>36878</v>
      </c>
      <c r="O17" s="4">
        <v>2.62</v>
      </c>
      <c r="P17" s="1">
        <v>128378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183541</v>
      </c>
      <c r="E18" s="1">
        <v>2318135</v>
      </c>
      <c r="F18" s="1">
        <v>2954033</v>
      </c>
      <c r="G18" s="1">
        <v>5432</v>
      </c>
      <c r="H18" s="1">
        <v>49956</v>
      </c>
      <c r="I18" s="1">
        <v>189458451</v>
      </c>
      <c r="J18" s="1">
        <v>151975220</v>
      </c>
      <c r="K18" s="4">
        <v>0.23</v>
      </c>
      <c r="L18" s="4">
        <v>9.2</v>
      </c>
      <c r="M18" s="1">
        <v>81729</v>
      </c>
      <c r="N18" s="1">
        <v>65559</v>
      </c>
      <c r="O18" s="4">
        <v>12.63</v>
      </c>
      <c r="P18" s="1">
        <v>1032240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1851096</v>
      </c>
      <c r="E19" s="1">
        <v>3015989</v>
      </c>
      <c r="F19" s="1">
        <v>4711664</v>
      </c>
      <c r="G19" s="1">
        <v>1771933</v>
      </c>
      <c r="H19" s="1">
        <v>18295038</v>
      </c>
      <c r="I19" s="1">
        <v>71744850</v>
      </c>
      <c r="J19" s="1">
        <v>44737877</v>
      </c>
      <c r="K19" s="4">
        <v>58.75</v>
      </c>
      <c r="L19" s="4">
        <v>10.32</v>
      </c>
      <c r="M19" s="1">
        <v>23788</v>
      </c>
      <c r="N19" s="1">
        <v>14834</v>
      </c>
      <c r="O19" s="4">
        <v>1.63</v>
      </c>
      <c r="P19" s="1">
        <v>38758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21983320</v>
      </c>
      <c r="E20" s="1">
        <v>36212477</v>
      </c>
      <c r="F20" s="1">
        <v>42101638</v>
      </c>
      <c r="G20" s="1">
        <v>27277031</v>
      </c>
      <c r="H20" s="1">
        <v>185895724</v>
      </c>
      <c r="I20" s="1">
        <v>612973472</v>
      </c>
      <c r="J20" s="1">
        <v>458340738</v>
      </c>
      <c r="K20" s="4">
        <v>75.32</v>
      </c>
      <c r="L20" s="4">
        <v>6.82</v>
      </c>
      <c r="M20" s="1">
        <v>16927</v>
      </c>
      <c r="N20" s="1">
        <v>12657</v>
      </c>
      <c r="O20" s="4">
        <v>1.65</v>
      </c>
      <c r="P20" s="1">
        <v>27884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134155</v>
      </c>
      <c r="E21" s="1">
        <v>867455</v>
      </c>
      <c r="F21" s="1">
        <v>1091474</v>
      </c>
      <c r="G21" s="1">
        <v>9288</v>
      </c>
      <c r="H21" s="1">
        <v>66164</v>
      </c>
      <c r="I21" s="1">
        <v>86245263</v>
      </c>
      <c r="J21" s="1">
        <v>71036364</v>
      </c>
      <c r="K21" s="4">
        <v>1.07</v>
      </c>
      <c r="L21" s="4">
        <v>7.12</v>
      </c>
      <c r="M21" s="1">
        <v>99423</v>
      </c>
      <c r="N21" s="1">
        <v>81891</v>
      </c>
      <c r="O21" s="4">
        <v>6.47</v>
      </c>
      <c r="P21" s="1">
        <v>642878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21849165</v>
      </c>
      <c r="E22" s="1">
        <v>35345022</v>
      </c>
      <c r="F22" s="1">
        <v>41010164</v>
      </c>
      <c r="G22" s="1">
        <v>27267743</v>
      </c>
      <c r="H22" s="1">
        <v>185829560</v>
      </c>
      <c r="I22" s="1">
        <v>526728209</v>
      </c>
      <c r="J22" s="1">
        <v>387304374</v>
      </c>
      <c r="K22" s="4">
        <v>77.15</v>
      </c>
      <c r="L22" s="4">
        <v>6.81</v>
      </c>
      <c r="M22" s="1">
        <v>14902</v>
      </c>
      <c r="N22" s="1">
        <v>10958</v>
      </c>
      <c r="O22" s="4">
        <v>1.62</v>
      </c>
      <c r="P22" s="1">
        <v>24107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85895</v>
      </c>
      <c r="E23" s="1">
        <v>143419</v>
      </c>
      <c r="F23" s="1">
        <v>145141</v>
      </c>
      <c r="G23" s="1">
        <v>34529</v>
      </c>
      <c r="H23" s="1">
        <v>146724</v>
      </c>
      <c r="I23" s="1">
        <v>4250709</v>
      </c>
      <c r="J23" s="1">
        <v>2627307</v>
      </c>
      <c r="K23" s="4">
        <v>24.08</v>
      </c>
      <c r="L23" s="4">
        <v>4.25</v>
      </c>
      <c r="M23" s="1">
        <v>29638</v>
      </c>
      <c r="N23" s="1">
        <v>18319</v>
      </c>
      <c r="O23" s="4">
        <v>1.67</v>
      </c>
      <c r="P23" s="1">
        <v>49487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331</v>
      </c>
      <c r="E24" s="1">
        <v>1855</v>
      </c>
      <c r="F24" s="1">
        <v>3197</v>
      </c>
      <c r="G24" s="1">
        <v>32</v>
      </c>
      <c r="H24" s="1">
        <v>189</v>
      </c>
      <c r="I24" s="1">
        <v>315663</v>
      </c>
      <c r="J24" s="1">
        <v>264683</v>
      </c>
      <c r="K24" s="4">
        <v>1.73</v>
      </c>
      <c r="L24" s="4">
        <v>5.91</v>
      </c>
      <c r="M24" s="1">
        <v>170168</v>
      </c>
      <c r="N24" s="1">
        <v>142686</v>
      </c>
      <c r="O24" s="4">
        <v>5.6</v>
      </c>
      <c r="P24" s="1">
        <v>953663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85564</v>
      </c>
      <c r="E25" s="1">
        <v>141564</v>
      </c>
      <c r="F25" s="1">
        <v>141944</v>
      </c>
      <c r="G25" s="1">
        <v>34497</v>
      </c>
      <c r="H25" s="1">
        <v>146535</v>
      </c>
      <c r="I25" s="1">
        <v>3935046</v>
      </c>
      <c r="J25" s="1">
        <v>2362624</v>
      </c>
      <c r="K25" s="4">
        <v>24.37</v>
      </c>
      <c r="L25" s="4">
        <v>4.25</v>
      </c>
      <c r="M25" s="1">
        <v>27797</v>
      </c>
      <c r="N25" s="1">
        <v>16689</v>
      </c>
      <c r="O25" s="4">
        <v>1.65</v>
      </c>
      <c r="P25" s="1">
        <v>45990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2863017</v>
      </c>
      <c r="E26" s="1">
        <v>4218937</v>
      </c>
      <c r="F26" s="1">
        <v>4220503</v>
      </c>
      <c r="G26" s="1">
        <v>794983</v>
      </c>
      <c r="H26" s="1">
        <v>2183617</v>
      </c>
      <c r="I26" s="1">
        <v>89042713</v>
      </c>
      <c r="J26" s="1">
        <v>62687623</v>
      </c>
      <c r="K26" s="4">
        <v>18.84</v>
      </c>
      <c r="L26" s="4">
        <v>2.75</v>
      </c>
      <c r="M26" s="1">
        <v>21105</v>
      </c>
      <c r="N26" s="1">
        <v>14859</v>
      </c>
      <c r="O26" s="4">
        <v>1.47</v>
      </c>
      <c r="P26" s="1">
        <v>31101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2863017</v>
      </c>
      <c r="E28" s="1">
        <v>4218937</v>
      </c>
      <c r="F28" s="1">
        <v>4220503</v>
      </c>
      <c r="G28" s="1">
        <v>794983</v>
      </c>
      <c r="H28" s="1">
        <v>2183617</v>
      </c>
      <c r="I28" s="1">
        <v>89042713</v>
      </c>
      <c r="J28" s="1">
        <v>62687623</v>
      </c>
      <c r="K28" s="4">
        <v>18.84</v>
      </c>
      <c r="L28" s="4">
        <v>2.75</v>
      </c>
      <c r="M28" s="1">
        <v>21105</v>
      </c>
      <c r="N28" s="1">
        <v>14859</v>
      </c>
      <c r="O28" s="4">
        <v>1.47</v>
      </c>
      <c r="P28" s="1">
        <v>31101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196</v>
      </c>
      <c r="E29" s="1">
        <v>511</v>
      </c>
      <c r="F29" s="1">
        <v>549</v>
      </c>
      <c r="G29" s="1">
        <v>0</v>
      </c>
      <c r="H29" s="1">
        <v>0</v>
      </c>
      <c r="I29" s="1">
        <v>55407</v>
      </c>
      <c r="J29" s="1">
        <v>55407</v>
      </c>
      <c r="K29" s="4">
        <v>0</v>
      </c>
      <c r="L29" s="4">
        <v>0</v>
      </c>
      <c r="M29" s="1">
        <v>108429</v>
      </c>
      <c r="N29" s="1">
        <v>108429</v>
      </c>
      <c r="O29" s="4">
        <v>2.61</v>
      </c>
      <c r="P29" s="1">
        <v>282691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196</v>
      </c>
      <c r="E30" s="1">
        <v>511</v>
      </c>
      <c r="F30" s="1">
        <v>549</v>
      </c>
      <c r="G30" s="1">
        <v>0</v>
      </c>
      <c r="H30" s="1">
        <v>0</v>
      </c>
      <c r="I30" s="1">
        <v>55407</v>
      </c>
      <c r="J30" s="1">
        <v>55407</v>
      </c>
      <c r="K30" s="4">
        <v>0</v>
      </c>
      <c r="L30" s="4">
        <v>0</v>
      </c>
      <c r="M30" s="1">
        <v>108429</v>
      </c>
      <c r="N30" s="1">
        <v>108429</v>
      </c>
      <c r="O30" s="4">
        <v>2.61</v>
      </c>
      <c r="P30" s="1">
        <v>282691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146</v>
      </c>
      <c r="C32" s="110" t="s">
        <v>85</v>
      </c>
      <c r="D32" s="14">
        <v>1229975</v>
      </c>
      <c r="E32" s="1">
        <v>1361789</v>
      </c>
      <c r="F32" s="1">
        <v>6846453</v>
      </c>
      <c r="G32" s="1">
        <v>451466</v>
      </c>
      <c r="H32" s="1">
        <v>11025227</v>
      </c>
      <c r="I32" s="1">
        <v>12150252</v>
      </c>
      <c r="J32" s="1">
        <v>9557209</v>
      </c>
      <c r="K32" s="4">
        <v>33.15</v>
      </c>
      <c r="L32" s="4">
        <v>24.42</v>
      </c>
      <c r="M32" s="1">
        <v>8922</v>
      </c>
      <c r="N32" s="1">
        <v>7018</v>
      </c>
      <c r="O32" s="4">
        <v>1.11</v>
      </c>
      <c r="P32" s="1">
        <v>9878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340</v>
      </c>
      <c r="E33" s="1">
        <v>3661</v>
      </c>
      <c r="F33" s="1">
        <v>5172</v>
      </c>
      <c r="G33" s="1">
        <v>119</v>
      </c>
      <c r="H33" s="1">
        <v>902</v>
      </c>
      <c r="I33" s="1">
        <v>184068</v>
      </c>
      <c r="J33" s="1">
        <v>147725</v>
      </c>
      <c r="K33" s="4">
        <v>3.25</v>
      </c>
      <c r="L33" s="4">
        <v>7.58</v>
      </c>
      <c r="M33" s="1">
        <v>50278</v>
      </c>
      <c r="N33" s="1">
        <v>40351</v>
      </c>
      <c r="O33" s="4">
        <v>10.77</v>
      </c>
      <c r="P33" s="1">
        <v>541376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1229635</v>
      </c>
      <c r="E34" s="1">
        <v>1358128</v>
      </c>
      <c r="F34" s="1">
        <v>6841281</v>
      </c>
      <c r="G34" s="1">
        <v>451347</v>
      </c>
      <c r="H34" s="1">
        <v>11024325</v>
      </c>
      <c r="I34" s="1">
        <v>11966185</v>
      </c>
      <c r="J34" s="1">
        <v>9409484</v>
      </c>
      <c r="K34" s="4">
        <v>33.23</v>
      </c>
      <c r="L34" s="4">
        <v>24.43</v>
      </c>
      <c r="M34" s="1">
        <v>8811</v>
      </c>
      <c r="N34" s="1">
        <v>6928</v>
      </c>
      <c r="O34" s="4">
        <v>1.1</v>
      </c>
      <c r="P34" s="1">
        <v>9731</v>
      </c>
    </row>
    <row r="35" spans="1:16" ht="15.75" customHeight="1">
      <c r="A35" s="708" t="s">
        <v>86</v>
      </c>
      <c r="B35" s="706" t="s">
        <v>147</v>
      </c>
      <c r="C35" s="110" t="s">
        <v>85</v>
      </c>
      <c r="D35" s="14">
        <v>84371</v>
      </c>
      <c r="E35" s="1">
        <v>323440</v>
      </c>
      <c r="F35" s="1">
        <v>366808</v>
      </c>
      <c r="G35" s="1">
        <v>0</v>
      </c>
      <c r="H35" s="1">
        <v>0</v>
      </c>
      <c r="I35" s="1">
        <v>7898335</v>
      </c>
      <c r="J35" s="1">
        <v>5587347</v>
      </c>
      <c r="K35" s="1">
        <v>0</v>
      </c>
      <c r="L35" s="1">
        <v>0</v>
      </c>
      <c r="M35" s="1">
        <v>24420</v>
      </c>
      <c r="N35" s="1">
        <v>17275</v>
      </c>
      <c r="O35" s="4">
        <v>3.83</v>
      </c>
      <c r="P35" s="1">
        <v>93614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5747</v>
      </c>
      <c r="E36" s="1">
        <v>95591</v>
      </c>
      <c r="F36" s="1">
        <v>96802</v>
      </c>
      <c r="G36" s="1">
        <v>0</v>
      </c>
      <c r="H36" s="1">
        <v>0</v>
      </c>
      <c r="I36" s="1">
        <v>4432695</v>
      </c>
      <c r="J36" s="1">
        <v>3499819</v>
      </c>
      <c r="K36" s="1">
        <v>0</v>
      </c>
      <c r="L36" s="1">
        <v>0</v>
      </c>
      <c r="M36" s="1">
        <v>46371</v>
      </c>
      <c r="N36" s="1">
        <v>36612</v>
      </c>
      <c r="O36" s="4">
        <v>16.63</v>
      </c>
      <c r="P36" s="1">
        <v>771306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78624</v>
      </c>
      <c r="E37" s="1">
        <v>227849</v>
      </c>
      <c r="F37" s="1">
        <v>270006</v>
      </c>
      <c r="G37" s="1">
        <v>0</v>
      </c>
      <c r="H37" s="1">
        <v>0</v>
      </c>
      <c r="I37" s="1">
        <v>3465640</v>
      </c>
      <c r="J37" s="1">
        <v>2087528</v>
      </c>
      <c r="K37" s="1">
        <v>0</v>
      </c>
      <c r="L37" s="1">
        <v>0</v>
      </c>
      <c r="M37" s="1">
        <v>15210</v>
      </c>
      <c r="N37" s="1">
        <v>9162</v>
      </c>
      <c r="O37" s="4">
        <v>2.9</v>
      </c>
      <c r="P37" s="1">
        <v>44079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2753017</v>
      </c>
      <c r="E38" s="1">
        <v>5879663</v>
      </c>
      <c r="F38" s="1">
        <v>6284200</v>
      </c>
      <c r="G38" s="1">
        <v>0</v>
      </c>
      <c r="H38" s="1">
        <v>0</v>
      </c>
      <c r="I38" s="1">
        <v>88906449</v>
      </c>
      <c r="J38" s="1">
        <v>68622493</v>
      </c>
      <c r="K38" s="1">
        <v>0</v>
      </c>
      <c r="L38" s="1">
        <v>0</v>
      </c>
      <c r="M38" s="1">
        <v>15121</v>
      </c>
      <c r="N38" s="1">
        <v>11671</v>
      </c>
      <c r="O38" s="4">
        <v>2.14</v>
      </c>
      <c r="P38" s="1">
        <v>32294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146</v>
      </c>
      <c r="E39" s="1">
        <v>2982</v>
      </c>
      <c r="F39" s="1">
        <v>3431</v>
      </c>
      <c r="G39" s="1">
        <v>0</v>
      </c>
      <c r="H39" s="1">
        <v>0</v>
      </c>
      <c r="I39" s="1">
        <v>107961</v>
      </c>
      <c r="J39" s="1">
        <v>86077</v>
      </c>
      <c r="K39" s="1">
        <v>0</v>
      </c>
      <c r="L39" s="1">
        <v>0</v>
      </c>
      <c r="M39" s="1">
        <v>36204</v>
      </c>
      <c r="N39" s="1">
        <v>28865</v>
      </c>
      <c r="O39" s="4">
        <v>20.42</v>
      </c>
      <c r="P39" s="1">
        <v>739456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2752871</v>
      </c>
      <c r="E40" s="3">
        <v>5876681</v>
      </c>
      <c r="F40" s="3">
        <v>6280769</v>
      </c>
      <c r="G40" s="3">
        <v>0</v>
      </c>
      <c r="H40" s="3">
        <v>0</v>
      </c>
      <c r="I40" s="3">
        <v>88798488</v>
      </c>
      <c r="J40" s="3">
        <v>68536416</v>
      </c>
      <c r="K40" s="3">
        <v>0</v>
      </c>
      <c r="L40" s="3">
        <v>0</v>
      </c>
      <c r="M40" s="3">
        <v>15110</v>
      </c>
      <c r="N40" s="3">
        <v>11662</v>
      </c>
      <c r="O40" s="30">
        <v>2.13</v>
      </c>
      <c r="P40" s="3">
        <v>32257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30626283</v>
      </c>
      <c r="E41" s="1">
        <v>30626292</v>
      </c>
      <c r="F41" s="1">
        <v>282067298</v>
      </c>
      <c r="G41" s="1">
        <v>0</v>
      </c>
      <c r="H41" s="1">
        <v>0</v>
      </c>
      <c r="I41" s="1">
        <v>652181860</v>
      </c>
      <c r="J41" s="1">
        <v>473634956</v>
      </c>
      <c r="K41" s="1">
        <v>0</v>
      </c>
      <c r="L41" s="1">
        <v>0</v>
      </c>
      <c r="M41" s="84">
        <v>21295</v>
      </c>
      <c r="N41" s="84">
        <v>15465</v>
      </c>
      <c r="O41" s="39">
        <v>1</v>
      </c>
      <c r="P41" s="84">
        <v>21295</v>
      </c>
    </row>
    <row r="42" spans="1:16" ht="15.75" customHeight="1">
      <c r="A42" s="704" t="s">
        <v>81</v>
      </c>
      <c r="B42" s="704" t="s">
        <v>81</v>
      </c>
      <c r="C42" s="111" t="s">
        <v>172</v>
      </c>
      <c r="D42" s="5">
        <v>30492639</v>
      </c>
      <c r="E42" s="5">
        <v>30492633</v>
      </c>
      <c r="F42" s="5">
        <v>281641443</v>
      </c>
      <c r="G42" s="1">
        <v>0</v>
      </c>
      <c r="H42" s="1">
        <v>0</v>
      </c>
      <c r="I42" s="5">
        <v>651399024</v>
      </c>
      <c r="J42" s="5">
        <v>473170115</v>
      </c>
      <c r="K42" s="1">
        <v>0</v>
      </c>
      <c r="L42" s="1">
        <v>0</v>
      </c>
      <c r="M42" s="1">
        <v>21363</v>
      </c>
      <c r="N42" s="1">
        <v>15518</v>
      </c>
      <c r="O42" s="4">
        <v>1</v>
      </c>
      <c r="P42" s="1">
        <v>21363</v>
      </c>
    </row>
    <row r="43" spans="1:16" ht="15.75" customHeight="1">
      <c r="A43" s="705" t="s">
        <v>81</v>
      </c>
      <c r="B43" s="705" t="s">
        <v>81</v>
      </c>
      <c r="C43" s="82" t="s">
        <v>173</v>
      </c>
      <c r="D43" s="17">
        <v>133644</v>
      </c>
      <c r="E43" s="17">
        <v>133659</v>
      </c>
      <c r="F43" s="17">
        <v>425855</v>
      </c>
      <c r="G43" s="29">
        <v>0</v>
      </c>
      <c r="H43" s="29">
        <v>0</v>
      </c>
      <c r="I43" s="17">
        <v>782836</v>
      </c>
      <c r="J43" s="17">
        <v>464841</v>
      </c>
      <c r="K43" s="29">
        <v>0</v>
      </c>
      <c r="L43" s="29">
        <v>0</v>
      </c>
      <c r="M43" s="29">
        <v>5857</v>
      </c>
      <c r="N43" s="29">
        <v>3478</v>
      </c>
      <c r="O43" s="32">
        <v>1</v>
      </c>
      <c r="P43" s="29">
        <v>5858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K3:K4"/>
    <mergeCell ref="B20:B22"/>
    <mergeCell ref="B23:B25"/>
    <mergeCell ref="B38:B40"/>
    <mergeCell ref="F3:F4"/>
    <mergeCell ref="A5:B7"/>
    <mergeCell ref="D3:D4"/>
    <mergeCell ref="E3:E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0"/>
  <dimension ref="A1:P59"/>
  <sheetViews>
    <sheetView showGridLines="0" workbookViewId="0" topLeftCell="A13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950</v>
      </c>
      <c r="D1" s="241" t="s">
        <v>1332</v>
      </c>
    </row>
    <row r="2" s="6" customFormat="1" ht="12">
      <c r="P2" s="102" t="s">
        <v>1307</v>
      </c>
    </row>
    <row r="3" spans="1:16" s="160" customFormat="1" ht="18.75" customHeight="1">
      <c r="A3" s="33"/>
      <c r="B3" s="33"/>
      <c r="C3" s="7"/>
      <c r="D3" s="598" t="s">
        <v>1308</v>
      </c>
      <c r="E3" s="598" t="s">
        <v>1309</v>
      </c>
      <c r="F3" s="598" t="s">
        <v>889</v>
      </c>
      <c r="G3" s="133" t="s">
        <v>1310</v>
      </c>
      <c r="H3" s="191" t="s">
        <v>1311</v>
      </c>
      <c r="I3" s="189" t="s">
        <v>1312</v>
      </c>
      <c r="J3" s="135"/>
      <c r="K3" s="669" t="s">
        <v>1313</v>
      </c>
      <c r="L3" s="380" t="s">
        <v>1314</v>
      </c>
      <c r="M3" s="133" t="s">
        <v>885</v>
      </c>
      <c r="N3" s="424" t="s">
        <v>1315</v>
      </c>
      <c r="O3" s="133" t="s">
        <v>1316</v>
      </c>
      <c r="P3" s="191" t="s">
        <v>1317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1318</v>
      </c>
      <c r="H4" s="192" t="s">
        <v>1319</v>
      </c>
      <c r="I4" s="108" t="s">
        <v>1320</v>
      </c>
      <c r="J4" s="60" t="s">
        <v>1321</v>
      </c>
      <c r="K4" s="670"/>
      <c r="L4" s="381" t="s">
        <v>1322</v>
      </c>
      <c r="M4" s="134" t="s">
        <v>886</v>
      </c>
      <c r="N4" s="425" t="s">
        <v>1323</v>
      </c>
      <c r="O4" s="134" t="s">
        <v>1309</v>
      </c>
      <c r="P4" s="192" t="s">
        <v>1324</v>
      </c>
    </row>
    <row r="5" spans="1:16" ht="15.75" customHeight="1">
      <c r="A5" s="714" t="s">
        <v>84</v>
      </c>
      <c r="B5" s="715"/>
      <c r="C5" s="110" t="s">
        <v>85</v>
      </c>
      <c r="D5" s="83">
        <v>69547822</v>
      </c>
      <c r="E5" s="84">
        <v>97001458</v>
      </c>
      <c r="F5" s="84">
        <v>395144190</v>
      </c>
      <c r="G5" s="1">
        <v>0</v>
      </c>
      <c r="H5" s="1">
        <v>0</v>
      </c>
      <c r="I5" s="84">
        <v>2590897712</v>
      </c>
      <c r="J5" s="84">
        <v>1930276760</v>
      </c>
      <c r="K5" s="1">
        <v>0</v>
      </c>
      <c r="L5" s="1">
        <v>0</v>
      </c>
      <c r="M5" s="84">
        <v>26710</v>
      </c>
      <c r="N5" s="84">
        <v>19899</v>
      </c>
      <c r="O5" s="39">
        <v>1.39</v>
      </c>
      <c r="P5" s="84">
        <v>37253</v>
      </c>
    </row>
    <row r="6" spans="1:16" ht="15.75" customHeight="1">
      <c r="A6" s="716" t="s">
        <v>84</v>
      </c>
      <c r="B6" s="717"/>
      <c r="C6" s="81" t="s">
        <v>82</v>
      </c>
      <c r="D6" s="14">
        <v>603986</v>
      </c>
      <c r="E6" s="1">
        <v>5793128</v>
      </c>
      <c r="F6" s="1">
        <v>8755533</v>
      </c>
      <c r="G6" s="1">
        <v>0</v>
      </c>
      <c r="H6" s="1">
        <v>0</v>
      </c>
      <c r="I6" s="1">
        <v>796728422</v>
      </c>
      <c r="J6" s="1">
        <v>656197164</v>
      </c>
      <c r="K6" s="1">
        <v>0</v>
      </c>
      <c r="L6" s="1">
        <v>0</v>
      </c>
      <c r="M6" s="1">
        <v>137530</v>
      </c>
      <c r="N6" s="1">
        <v>113272</v>
      </c>
      <c r="O6" s="4">
        <v>9.59</v>
      </c>
      <c r="P6" s="1">
        <v>1319117</v>
      </c>
    </row>
    <row r="7" spans="1:16" ht="15.75" customHeight="1">
      <c r="A7" s="718" t="s">
        <v>84</v>
      </c>
      <c r="B7" s="719"/>
      <c r="C7" s="80" t="s">
        <v>83</v>
      </c>
      <c r="D7" s="16">
        <v>68943836</v>
      </c>
      <c r="E7" s="3">
        <v>91208330</v>
      </c>
      <c r="F7" s="3">
        <v>386388657</v>
      </c>
      <c r="G7" s="1">
        <v>0</v>
      </c>
      <c r="H7" s="1">
        <v>0</v>
      </c>
      <c r="I7" s="3">
        <v>1794169290</v>
      </c>
      <c r="J7" s="3">
        <v>1274079596</v>
      </c>
      <c r="K7" s="1">
        <v>0</v>
      </c>
      <c r="L7" s="1">
        <v>0</v>
      </c>
      <c r="M7" s="3">
        <v>19671</v>
      </c>
      <c r="N7" s="3">
        <v>13969</v>
      </c>
      <c r="O7" s="30">
        <v>1.32</v>
      </c>
      <c r="P7" s="3">
        <v>26024</v>
      </c>
    </row>
    <row r="8" spans="1:16" ht="15.75" customHeight="1">
      <c r="A8" s="707" t="s">
        <v>1325</v>
      </c>
      <c r="B8" s="709" t="s">
        <v>85</v>
      </c>
      <c r="C8" s="110" t="s">
        <v>85</v>
      </c>
      <c r="D8" s="83">
        <v>34944940</v>
      </c>
      <c r="E8" s="84">
        <v>62398571</v>
      </c>
      <c r="F8" s="84">
        <v>85572470</v>
      </c>
      <c r="G8" s="84">
        <v>33648520</v>
      </c>
      <c r="H8" s="84">
        <v>294176751</v>
      </c>
      <c r="I8" s="84">
        <v>1870299555</v>
      </c>
      <c r="J8" s="84">
        <v>1406233956</v>
      </c>
      <c r="K8" s="39">
        <v>53.93</v>
      </c>
      <c r="L8" s="39">
        <v>8.74</v>
      </c>
      <c r="M8" s="84">
        <v>29973</v>
      </c>
      <c r="N8" s="84">
        <v>22536</v>
      </c>
      <c r="O8" s="39">
        <v>1.79</v>
      </c>
      <c r="P8" s="84">
        <v>53521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603986</v>
      </c>
      <c r="E9" s="1">
        <v>5793128</v>
      </c>
      <c r="F9" s="1">
        <v>8755533</v>
      </c>
      <c r="G9" s="1">
        <v>16782</v>
      </c>
      <c r="H9" s="1">
        <v>142828</v>
      </c>
      <c r="I9" s="1">
        <v>796728422</v>
      </c>
      <c r="J9" s="1">
        <v>656197164</v>
      </c>
      <c r="K9" s="4">
        <v>0.29</v>
      </c>
      <c r="L9" s="4">
        <v>8.51</v>
      </c>
      <c r="M9" s="1">
        <v>137530</v>
      </c>
      <c r="N9" s="1">
        <v>113272</v>
      </c>
      <c r="O9" s="4">
        <v>9.59</v>
      </c>
      <c r="P9" s="1">
        <v>1319117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34340954</v>
      </c>
      <c r="E10" s="1">
        <v>56605443</v>
      </c>
      <c r="F10" s="1">
        <v>76816937</v>
      </c>
      <c r="G10" s="1">
        <v>33631738</v>
      </c>
      <c r="H10" s="1">
        <v>294033923</v>
      </c>
      <c r="I10" s="1">
        <v>1073571133</v>
      </c>
      <c r="J10" s="1">
        <v>750036792</v>
      </c>
      <c r="K10" s="4">
        <v>59.41</v>
      </c>
      <c r="L10" s="4">
        <v>8.74</v>
      </c>
      <c r="M10" s="1">
        <v>18966</v>
      </c>
      <c r="N10" s="1">
        <v>13250</v>
      </c>
      <c r="O10" s="4">
        <v>1.65</v>
      </c>
      <c r="P10" s="1">
        <v>31262</v>
      </c>
    </row>
    <row r="11" spans="1:16" ht="15.75" customHeight="1">
      <c r="A11" s="708" t="s">
        <v>86</v>
      </c>
      <c r="B11" s="712" t="s">
        <v>1326</v>
      </c>
      <c r="C11" s="110" t="s">
        <v>85</v>
      </c>
      <c r="D11" s="14">
        <v>1395940</v>
      </c>
      <c r="E11" s="1">
        <v>2800261</v>
      </c>
      <c r="F11" s="1">
        <v>6744267</v>
      </c>
      <c r="G11" s="1">
        <v>905396</v>
      </c>
      <c r="H11" s="1">
        <v>38091884</v>
      </c>
      <c r="I11" s="1">
        <v>399293094</v>
      </c>
      <c r="J11" s="1">
        <v>305797224</v>
      </c>
      <c r="K11" s="4">
        <v>32.33</v>
      </c>
      <c r="L11" s="4">
        <v>42.07</v>
      </c>
      <c r="M11" s="1">
        <v>142591</v>
      </c>
      <c r="N11" s="1">
        <v>109203</v>
      </c>
      <c r="O11" s="4">
        <v>2.01</v>
      </c>
      <c r="P11" s="1">
        <v>286039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124818</v>
      </c>
      <c r="E12" s="1">
        <v>1048414</v>
      </c>
      <c r="F12" s="1">
        <v>2167539</v>
      </c>
      <c r="G12" s="1">
        <v>508</v>
      </c>
      <c r="H12" s="1">
        <v>9597</v>
      </c>
      <c r="I12" s="1">
        <v>272642043</v>
      </c>
      <c r="J12" s="1">
        <v>229294372</v>
      </c>
      <c r="K12" s="4">
        <v>0.05</v>
      </c>
      <c r="L12" s="4">
        <v>18.89</v>
      </c>
      <c r="M12" s="1">
        <v>260052</v>
      </c>
      <c r="N12" s="1">
        <v>218706</v>
      </c>
      <c r="O12" s="4">
        <v>8.4</v>
      </c>
      <c r="P12" s="1">
        <v>2184317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1271122</v>
      </c>
      <c r="E13" s="1">
        <v>1751847</v>
      </c>
      <c r="F13" s="1">
        <v>4576728</v>
      </c>
      <c r="G13" s="1">
        <v>904888</v>
      </c>
      <c r="H13" s="1">
        <v>38082287</v>
      </c>
      <c r="I13" s="1">
        <v>126651051</v>
      </c>
      <c r="J13" s="1">
        <v>76502852</v>
      </c>
      <c r="K13" s="4">
        <v>51.65</v>
      </c>
      <c r="L13" s="4">
        <v>42.09</v>
      </c>
      <c r="M13" s="1">
        <v>72296</v>
      </c>
      <c r="N13" s="1">
        <v>43670</v>
      </c>
      <c r="O13" s="4">
        <v>1.38</v>
      </c>
      <c r="P13" s="1">
        <v>99637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2230736</v>
      </c>
      <c r="E14" s="1">
        <v>4526260</v>
      </c>
      <c r="F14" s="1">
        <v>9406605</v>
      </c>
      <c r="G14" s="1">
        <v>1557382</v>
      </c>
      <c r="H14" s="1">
        <v>34853119</v>
      </c>
      <c r="I14" s="1">
        <v>379911262</v>
      </c>
      <c r="J14" s="1">
        <v>284090686</v>
      </c>
      <c r="K14" s="4">
        <v>34.41</v>
      </c>
      <c r="L14" s="4">
        <v>22.38</v>
      </c>
      <c r="M14" s="1">
        <v>83935</v>
      </c>
      <c r="N14" s="1">
        <v>62765</v>
      </c>
      <c r="O14" s="4">
        <v>2.03</v>
      </c>
      <c r="P14" s="1">
        <v>170308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167942</v>
      </c>
      <c r="E15" s="1">
        <v>1630690</v>
      </c>
      <c r="F15" s="1">
        <v>2714310</v>
      </c>
      <c r="G15" s="1">
        <v>2127</v>
      </c>
      <c r="H15" s="1">
        <v>18740</v>
      </c>
      <c r="I15" s="1">
        <v>256923899</v>
      </c>
      <c r="J15" s="1">
        <v>210697724</v>
      </c>
      <c r="K15" s="4">
        <v>0.13</v>
      </c>
      <c r="L15" s="4">
        <v>8.81</v>
      </c>
      <c r="M15" s="1">
        <v>157555</v>
      </c>
      <c r="N15" s="1">
        <v>129208</v>
      </c>
      <c r="O15" s="4">
        <v>9.71</v>
      </c>
      <c r="P15" s="1">
        <v>1529837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2062794</v>
      </c>
      <c r="E16" s="1">
        <v>2895570</v>
      </c>
      <c r="F16" s="1">
        <v>6692295</v>
      </c>
      <c r="G16" s="1">
        <v>1555255</v>
      </c>
      <c r="H16" s="1">
        <v>34834379</v>
      </c>
      <c r="I16" s="1">
        <v>122987363</v>
      </c>
      <c r="J16" s="1">
        <v>73392962</v>
      </c>
      <c r="K16" s="4">
        <v>53.71</v>
      </c>
      <c r="L16" s="4">
        <v>22.4</v>
      </c>
      <c r="M16" s="1">
        <v>42474</v>
      </c>
      <c r="N16" s="1">
        <v>25347</v>
      </c>
      <c r="O16" s="4">
        <v>1.4</v>
      </c>
      <c r="P16" s="1">
        <v>59622</v>
      </c>
    </row>
    <row r="17" spans="1:16" ht="15.75" customHeight="1">
      <c r="A17" s="708" t="s">
        <v>86</v>
      </c>
      <c r="B17" s="706" t="s">
        <v>1327</v>
      </c>
      <c r="C17" s="110" t="s">
        <v>85</v>
      </c>
      <c r="D17" s="14">
        <v>1727806</v>
      </c>
      <c r="E17" s="1">
        <v>4732583</v>
      </c>
      <c r="F17" s="1">
        <v>6723838</v>
      </c>
      <c r="G17" s="1">
        <v>1479652</v>
      </c>
      <c r="H17" s="1">
        <v>15578908</v>
      </c>
      <c r="I17" s="1">
        <v>235035181</v>
      </c>
      <c r="J17" s="1">
        <v>177497011</v>
      </c>
      <c r="K17" s="4">
        <v>31.27</v>
      </c>
      <c r="L17" s="4">
        <v>10.53</v>
      </c>
      <c r="M17" s="1">
        <v>49663</v>
      </c>
      <c r="N17" s="1">
        <v>37505</v>
      </c>
      <c r="O17" s="4">
        <v>2.74</v>
      </c>
      <c r="P17" s="1">
        <v>136031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168136</v>
      </c>
      <c r="E18" s="1">
        <v>2174243</v>
      </c>
      <c r="F18" s="1">
        <v>2719444</v>
      </c>
      <c r="G18" s="1">
        <v>5152</v>
      </c>
      <c r="H18" s="1">
        <v>47758</v>
      </c>
      <c r="I18" s="1">
        <v>173206670</v>
      </c>
      <c r="J18" s="1">
        <v>138910472</v>
      </c>
      <c r="K18" s="4">
        <v>0.24</v>
      </c>
      <c r="L18" s="4">
        <v>9.27</v>
      </c>
      <c r="M18" s="1">
        <v>79663</v>
      </c>
      <c r="N18" s="1">
        <v>63889</v>
      </c>
      <c r="O18" s="4">
        <v>12.93</v>
      </c>
      <c r="P18" s="1">
        <v>1030158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1559670</v>
      </c>
      <c r="E19" s="1">
        <v>2558340</v>
      </c>
      <c r="F19" s="1">
        <v>4004394</v>
      </c>
      <c r="G19" s="1">
        <v>1474500</v>
      </c>
      <c r="H19" s="1">
        <v>15531150</v>
      </c>
      <c r="I19" s="1">
        <v>61828511</v>
      </c>
      <c r="J19" s="1">
        <v>38586539</v>
      </c>
      <c r="K19" s="4">
        <v>57.64</v>
      </c>
      <c r="L19" s="4">
        <v>10.53</v>
      </c>
      <c r="M19" s="1">
        <v>24167</v>
      </c>
      <c r="N19" s="1">
        <v>15083</v>
      </c>
      <c r="O19" s="4">
        <v>1.64</v>
      </c>
      <c r="P19" s="1">
        <v>39642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22444705</v>
      </c>
      <c r="E20" s="1">
        <v>37784462</v>
      </c>
      <c r="F20" s="1">
        <v>43879276</v>
      </c>
      <c r="G20" s="1">
        <v>28445896</v>
      </c>
      <c r="H20" s="1">
        <v>193013638</v>
      </c>
      <c r="I20" s="1">
        <v>643627873</v>
      </c>
      <c r="J20" s="1">
        <v>481689069</v>
      </c>
      <c r="K20" s="4">
        <v>75.28</v>
      </c>
      <c r="L20" s="4">
        <v>6.79</v>
      </c>
      <c r="M20" s="1">
        <v>17034</v>
      </c>
      <c r="N20" s="1">
        <v>12748</v>
      </c>
      <c r="O20" s="4">
        <v>1.68</v>
      </c>
      <c r="P20" s="1">
        <v>28676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137112</v>
      </c>
      <c r="E21" s="1">
        <v>847877</v>
      </c>
      <c r="F21" s="1">
        <v>1059713</v>
      </c>
      <c r="G21" s="1">
        <v>8938</v>
      </c>
      <c r="H21" s="1">
        <v>66135</v>
      </c>
      <c r="I21" s="1">
        <v>89428101</v>
      </c>
      <c r="J21" s="1">
        <v>73706094</v>
      </c>
      <c r="K21" s="4">
        <v>1.05</v>
      </c>
      <c r="L21" s="4">
        <v>7.4</v>
      </c>
      <c r="M21" s="1">
        <v>105473</v>
      </c>
      <c r="N21" s="1">
        <v>86930</v>
      </c>
      <c r="O21" s="4">
        <v>6.18</v>
      </c>
      <c r="P21" s="1">
        <v>652227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22307593</v>
      </c>
      <c r="E22" s="1">
        <v>36936585</v>
      </c>
      <c r="F22" s="1">
        <v>42819563</v>
      </c>
      <c r="G22" s="1">
        <v>28436958</v>
      </c>
      <c r="H22" s="1">
        <v>192947503</v>
      </c>
      <c r="I22" s="1">
        <v>554199772</v>
      </c>
      <c r="J22" s="1">
        <v>407982975</v>
      </c>
      <c r="K22" s="4">
        <v>76.99</v>
      </c>
      <c r="L22" s="4">
        <v>6.79</v>
      </c>
      <c r="M22" s="1">
        <v>15004</v>
      </c>
      <c r="N22" s="1">
        <v>11045</v>
      </c>
      <c r="O22" s="4">
        <v>1.66</v>
      </c>
      <c r="P22" s="1">
        <v>24844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95735</v>
      </c>
      <c r="E23" s="1">
        <v>152921</v>
      </c>
      <c r="F23" s="1">
        <v>154547</v>
      </c>
      <c r="G23" s="1">
        <v>35953</v>
      </c>
      <c r="H23" s="1">
        <v>157342</v>
      </c>
      <c r="I23" s="1">
        <v>4406936</v>
      </c>
      <c r="J23" s="1">
        <v>2699432</v>
      </c>
      <c r="K23" s="4">
        <v>23.51</v>
      </c>
      <c r="L23" s="4">
        <v>4.38</v>
      </c>
      <c r="M23" s="1">
        <v>28818</v>
      </c>
      <c r="N23" s="1">
        <v>17652</v>
      </c>
      <c r="O23" s="4">
        <v>1.6</v>
      </c>
      <c r="P23" s="1">
        <v>46033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232</v>
      </c>
      <c r="E24" s="1">
        <v>1253</v>
      </c>
      <c r="F24" s="1">
        <v>2192</v>
      </c>
      <c r="G24" s="1">
        <v>23</v>
      </c>
      <c r="H24" s="1">
        <v>205</v>
      </c>
      <c r="I24" s="1">
        <v>218521</v>
      </c>
      <c r="J24" s="1">
        <v>180977</v>
      </c>
      <c r="K24" s="4">
        <v>1.84</v>
      </c>
      <c r="L24" s="4">
        <v>8.91</v>
      </c>
      <c r="M24" s="1">
        <v>174398</v>
      </c>
      <c r="N24" s="1">
        <v>144435</v>
      </c>
      <c r="O24" s="4">
        <v>5.4</v>
      </c>
      <c r="P24" s="1">
        <v>941900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95503</v>
      </c>
      <c r="E25" s="1">
        <v>151668</v>
      </c>
      <c r="F25" s="1">
        <v>152355</v>
      </c>
      <c r="G25" s="1">
        <v>35930</v>
      </c>
      <c r="H25" s="1">
        <v>157137</v>
      </c>
      <c r="I25" s="1">
        <v>4188415</v>
      </c>
      <c r="J25" s="1">
        <v>2518455</v>
      </c>
      <c r="K25" s="4">
        <v>23.69</v>
      </c>
      <c r="L25" s="4">
        <v>4.37</v>
      </c>
      <c r="M25" s="1">
        <v>27616</v>
      </c>
      <c r="N25" s="1">
        <v>16605</v>
      </c>
      <c r="O25" s="4">
        <v>1.59</v>
      </c>
      <c r="P25" s="1">
        <v>43856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2778156</v>
      </c>
      <c r="E26" s="1">
        <v>4152111</v>
      </c>
      <c r="F26" s="1">
        <v>4155567</v>
      </c>
      <c r="G26" s="1">
        <v>812421</v>
      </c>
      <c r="H26" s="1">
        <v>2237942</v>
      </c>
      <c r="I26" s="1">
        <v>87941055</v>
      </c>
      <c r="J26" s="1">
        <v>61940190</v>
      </c>
      <c r="K26" s="4">
        <v>19.57</v>
      </c>
      <c r="L26" s="4">
        <v>2.75</v>
      </c>
      <c r="M26" s="1">
        <v>21180</v>
      </c>
      <c r="N26" s="1">
        <v>14918</v>
      </c>
      <c r="O26" s="4">
        <v>1.49</v>
      </c>
      <c r="P26" s="1">
        <v>31654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2778156</v>
      </c>
      <c r="E28" s="1">
        <v>4152111</v>
      </c>
      <c r="F28" s="1">
        <v>4155567</v>
      </c>
      <c r="G28" s="1">
        <v>812421</v>
      </c>
      <c r="H28" s="1">
        <v>2237942</v>
      </c>
      <c r="I28" s="1">
        <v>87941055</v>
      </c>
      <c r="J28" s="1">
        <v>61940190</v>
      </c>
      <c r="K28" s="4">
        <v>19.57</v>
      </c>
      <c r="L28" s="4">
        <v>2.75</v>
      </c>
      <c r="M28" s="1">
        <v>21180</v>
      </c>
      <c r="N28" s="1">
        <v>14918</v>
      </c>
      <c r="O28" s="4">
        <v>1.49</v>
      </c>
      <c r="P28" s="1">
        <v>31654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111</v>
      </c>
      <c r="E29" s="1">
        <v>274</v>
      </c>
      <c r="F29" s="1">
        <v>315</v>
      </c>
      <c r="G29" s="1">
        <v>0</v>
      </c>
      <c r="H29" s="1">
        <v>0</v>
      </c>
      <c r="I29" s="1">
        <v>31846</v>
      </c>
      <c r="J29" s="1">
        <v>31846</v>
      </c>
      <c r="K29" s="4">
        <v>0</v>
      </c>
      <c r="L29" s="4">
        <v>0</v>
      </c>
      <c r="M29" s="1">
        <v>116228</v>
      </c>
      <c r="N29" s="1">
        <v>116228</v>
      </c>
      <c r="O29" s="4">
        <v>2.47</v>
      </c>
      <c r="P29" s="1">
        <v>286905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111</v>
      </c>
      <c r="E30" s="1">
        <v>274</v>
      </c>
      <c r="F30" s="1">
        <v>315</v>
      </c>
      <c r="G30" s="1">
        <v>0</v>
      </c>
      <c r="H30" s="1">
        <v>0</v>
      </c>
      <c r="I30" s="1">
        <v>31846</v>
      </c>
      <c r="J30" s="1">
        <v>31846</v>
      </c>
      <c r="K30" s="4">
        <v>0</v>
      </c>
      <c r="L30" s="4">
        <v>0</v>
      </c>
      <c r="M30" s="1">
        <v>116228</v>
      </c>
      <c r="N30" s="1">
        <v>116228</v>
      </c>
      <c r="O30" s="4">
        <v>2.47</v>
      </c>
      <c r="P30" s="1">
        <v>286905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1328</v>
      </c>
      <c r="C32" s="110" t="s">
        <v>85</v>
      </c>
      <c r="D32" s="14">
        <v>1176504</v>
      </c>
      <c r="E32" s="1">
        <v>1311047</v>
      </c>
      <c r="F32" s="1">
        <v>7112026</v>
      </c>
      <c r="G32" s="1">
        <v>411820</v>
      </c>
      <c r="H32" s="1">
        <v>10243918</v>
      </c>
      <c r="I32" s="1">
        <v>12315253</v>
      </c>
      <c r="J32" s="1">
        <v>9651026</v>
      </c>
      <c r="K32" s="4">
        <v>31.41</v>
      </c>
      <c r="L32" s="4">
        <v>24.87</v>
      </c>
      <c r="M32" s="1">
        <v>9393</v>
      </c>
      <c r="N32" s="1">
        <v>7361</v>
      </c>
      <c r="O32" s="4">
        <v>1.11</v>
      </c>
      <c r="P32" s="1">
        <v>10468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230</v>
      </c>
      <c r="E33" s="1">
        <v>2208</v>
      </c>
      <c r="F33" s="1">
        <v>3161</v>
      </c>
      <c r="G33" s="1">
        <v>34</v>
      </c>
      <c r="H33" s="1">
        <v>393</v>
      </c>
      <c r="I33" s="1">
        <v>130556</v>
      </c>
      <c r="J33" s="1">
        <v>105296</v>
      </c>
      <c r="K33" s="4">
        <v>1.54</v>
      </c>
      <c r="L33" s="4">
        <v>11.56</v>
      </c>
      <c r="M33" s="1">
        <v>59129</v>
      </c>
      <c r="N33" s="1">
        <v>47688</v>
      </c>
      <c r="O33" s="4">
        <v>9.6</v>
      </c>
      <c r="P33" s="1">
        <v>567635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1176274</v>
      </c>
      <c r="E34" s="1">
        <v>1308839</v>
      </c>
      <c r="F34" s="1">
        <v>7108865</v>
      </c>
      <c r="G34" s="1">
        <v>411786</v>
      </c>
      <c r="H34" s="1">
        <v>10243525</v>
      </c>
      <c r="I34" s="1">
        <v>12184697</v>
      </c>
      <c r="J34" s="1">
        <v>9545729</v>
      </c>
      <c r="K34" s="4">
        <v>31.46</v>
      </c>
      <c r="L34" s="4">
        <v>24.88</v>
      </c>
      <c r="M34" s="1">
        <v>9310</v>
      </c>
      <c r="N34" s="1">
        <v>7293</v>
      </c>
      <c r="O34" s="4">
        <v>1.11</v>
      </c>
      <c r="P34" s="1">
        <v>10359</v>
      </c>
    </row>
    <row r="35" spans="1:16" ht="15.75" customHeight="1">
      <c r="A35" s="708" t="s">
        <v>86</v>
      </c>
      <c r="B35" s="706" t="s">
        <v>1329</v>
      </c>
      <c r="C35" s="110" t="s">
        <v>85</v>
      </c>
      <c r="D35" s="14">
        <v>83064</v>
      </c>
      <c r="E35" s="1">
        <v>300312</v>
      </c>
      <c r="F35" s="1">
        <v>338421</v>
      </c>
      <c r="G35" s="1">
        <v>0</v>
      </c>
      <c r="H35" s="1">
        <v>0</v>
      </c>
      <c r="I35" s="1">
        <v>7330144</v>
      </c>
      <c r="J35" s="1">
        <v>5173534</v>
      </c>
      <c r="K35" s="1">
        <v>0</v>
      </c>
      <c r="L35" s="1">
        <v>0</v>
      </c>
      <c r="M35" s="1">
        <v>24408</v>
      </c>
      <c r="N35" s="1">
        <v>17227</v>
      </c>
      <c r="O35" s="4">
        <v>3.62</v>
      </c>
      <c r="P35" s="1">
        <v>88247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5253</v>
      </c>
      <c r="E36" s="1">
        <v>86061</v>
      </c>
      <c r="F36" s="1">
        <v>86711</v>
      </c>
      <c r="G36" s="1">
        <v>0</v>
      </c>
      <c r="H36" s="1">
        <v>0</v>
      </c>
      <c r="I36" s="1">
        <v>4077862</v>
      </c>
      <c r="J36" s="1">
        <v>3215698</v>
      </c>
      <c r="K36" s="1">
        <v>0</v>
      </c>
      <c r="L36" s="1">
        <v>0</v>
      </c>
      <c r="M36" s="1">
        <v>47383</v>
      </c>
      <c r="N36" s="1">
        <v>37365</v>
      </c>
      <c r="O36" s="4">
        <v>16.38</v>
      </c>
      <c r="P36" s="1">
        <v>776292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77811</v>
      </c>
      <c r="E37" s="1">
        <v>214251</v>
      </c>
      <c r="F37" s="1">
        <v>251710</v>
      </c>
      <c r="G37" s="1">
        <v>0</v>
      </c>
      <c r="H37" s="1">
        <v>0</v>
      </c>
      <c r="I37" s="1">
        <v>3252283</v>
      </c>
      <c r="J37" s="1">
        <v>1957836</v>
      </c>
      <c r="K37" s="1">
        <v>0</v>
      </c>
      <c r="L37" s="1">
        <v>0</v>
      </c>
      <c r="M37" s="1">
        <v>15180</v>
      </c>
      <c r="N37" s="1">
        <v>9138</v>
      </c>
      <c r="O37" s="4">
        <v>2.75</v>
      </c>
      <c r="P37" s="1">
        <v>41797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3012183</v>
      </c>
      <c r="E38" s="1">
        <v>6638340</v>
      </c>
      <c r="F38" s="1">
        <v>7057608</v>
      </c>
      <c r="G38" s="1">
        <v>0</v>
      </c>
      <c r="H38" s="1">
        <v>0</v>
      </c>
      <c r="I38" s="1">
        <v>100406911</v>
      </c>
      <c r="J38" s="1">
        <v>77663938</v>
      </c>
      <c r="K38" s="1">
        <v>0</v>
      </c>
      <c r="L38" s="1">
        <v>0</v>
      </c>
      <c r="M38" s="1">
        <v>15125</v>
      </c>
      <c r="N38" s="1">
        <v>11699</v>
      </c>
      <c r="O38" s="4">
        <v>2.2</v>
      </c>
      <c r="P38" s="1">
        <v>33334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152</v>
      </c>
      <c r="E39" s="1">
        <v>2108</v>
      </c>
      <c r="F39" s="1">
        <v>2148</v>
      </c>
      <c r="G39" s="1">
        <v>0</v>
      </c>
      <c r="H39" s="1">
        <v>0</v>
      </c>
      <c r="I39" s="1">
        <v>68925</v>
      </c>
      <c r="J39" s="1">
        <v>54685</v>
      </c>
      <c r="K39" s="1">
        <v>0</v>
      </c>
      <c r="L39" s="1">
        <v>0</v>
      </c>
      <c r="M39" s="1">
        <v>32697</v>
      </c>
      <c r="N39" s="1">
        <v>25941</v>
      </c>
      <c r="O39" s="4">
        <v>13.87</v>
      </c>
      <c r="P39" s="1">
        <v>453452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3012031</v>
      </c>
      <c r="E40" s="3">
        <v>6636232</v>
      </c>
      <c r="F40" s="3">
        <v>7055460</v>
      </c>
      <c r="G40" s="3">
        <v>0</v>
      </c>
      <c r="H40" s="3">
        <v>0</v>
      </c>
      <c r="I40" s="3">
        <v>100337986</v>
      </c>
      <c r="J40" s="3">
        <v>77609254</v>
      </c>
      <c r="K40" s="3">
        <v>0</v>
      </c>
      <c r="L40" s="3">
        <v>0</v>
      </c>
      <c r="M40" s="3">
        <v>15120</v>
      </c>
      <c r="N40" s="3">
        <v>11695</v>
      </c>
      <c r="O40" s="30">
        <v>2.2</v>
      </c>
      <c r="P40" s="3">
        <v>33312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34602882</v>
      </c>
      <c r="E41" s="1">
        <v>34602887</v>
      </c>
      <c r="F41" s="1">
        <v>309571720</v>
      </c>
      <c r="G41" s="1">
        <v>0</v>
      </c>
      <c r="H41" s="1">
        <v>0</v>
      </c>
      <c r="I41" s="1">
        <v>720598157</v>
      </c>
      <c r="J41" s="1">
        <v>524042805</v>
      </c>
      <c r="K41" s="1">
        <v>0</v>
      </c>
      <c r="L41" s="1">
        <v>0</v>
      </c>
      <c r="M41" s="84">
        <v>20825</v>
      </c>
      <c r="N41" s="84">
        <v>15144</v>
      </c>
      <c r="O41" s="39">
        <v>1</v>
      </c>
      <c r="P41" s="84">
        <v>20825</v>
      </c>
    </row>
    <row r="42" spans="1:16" ht="15.75" customHeight="1">
      <c r="A42" s="704" t="s">
        <v>81</v>
      </c>
      <c r="B42" s="704" t="s">
        <v>81</v>
      </c>
      <c r="C42" s="111" t="s">
        <v>1330</v>
      </c>
      <c r="D42" s="5">
        <v>34475490</v>
      </c>
      <c r="E42" s="5">
        <v>34475491</v>
      </c>
      <c r="F42" s="5">
        <v>309178475</v>
      </c>
      <c r="G42" s="1">
        <v>0</v>
      </c>
      <c r="H42" s="1">
        <v>0</v>
      </c>
      <c r="I42" s="5">
        <v>719855203</v>
      </c>
      <c r="J42" s="5">
        <v>523601782</v>
      </c>
      <c r="K42" s="1">
        <v>0</v>
      </c>
      <c r="L42" s="1">
        <v>0</v>
      </c>
      <c r="M42" s="1">
        <v>20880</v>
      </c>
      <c r="N42" s="1">
        <v>15188</v>
      </c>
      <c r="O42" s="4">
        <v>1</v>
      </c>
      <c r="P42" s="1">
        <v>20880</v>
      </c>
    </row>
    <row r="43" spans="1:16" ht="15.75" customHeight="1">
      <c r="A43" s="705" t="s">
        <v>81</v>
      </c>
      <c r="B43" s="705" t="s">
        <v>81</v>
      </c>
      <c r="C43" s="82" t="s">
        <v>1331</v>
      </c>
      <c r="D43" s="17">
        <v>127392</v>
      </c>
      <c r="E43" s="17">
        <v>127396</v>
      </c>
      <c r="F43" s="17">
        <v>393245</v>
      </c>
      <c r="G43" s="29">
        <v>0</v>
      </c>
      <c r="H43" s="29">
        <v>0</v>
      </c>
      <c r="I43" s="17">
        <v>742954</v>
      </c>
      <c r="J43" s="17">
        <v>441022</v>
      </c>
      <c r="K43" s="29">
        <v>0</v>
      </c>
      <c r="L43" s="29">
        <v>0</v>
      </c>
      <c r="M43" s="29">
        <v>5832</v>
      </c>
      <c r="N43" s="29">
        <v>3462</v>
      </c>
      <c r="O43" s="32">
        <v>1</v>
      </c>
      <c r="P43" s="29">
        <v>5832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H48"/>
  <sheetViews>
    <sheetView showGridLines="0" workbookViewId="0" topLeftCell="A1">
      <selection activeCell="B10" sqref="B10"/>
    </sheetView>
  </sheetViews>
  <sheetFormatPr defaultColWidth="9.140625" defaultRowHeight="12"/>
  <cols>
    <col min="1" max="1" width="1.8515625" style="160" customWidth="1"/>
    <col min="2" max="2" width="93.421875" style="160" customWidth="1"/>
    <col min="3" max="3" width="5.7109375" style="160" customWidth="1"/>
    <col min="4" max="4" width="9.140625" style="160" customWidth="1"/>
    <col min="5" max="5" width="14.140625" style="160" bestFit="1" customWidth="1"/>
    <col min="6" max="6" width="9.140625" style="160" customWidth="1"/>
    <col min="7" max="8" width="13.00390625" style="160" bestFit="1" customWidth="1"/>
    <col min="9" max="16384" width="9.140625" style="160" customWidth="1"/>
  </cols>
  <sheetData>
    <row r="2" ht="19.5" customHeight="1"/>
    <row r="3" ht="19.5" customHeight="1">
      <c r="B3" s="323"/>
    </row>
    <row r="4" ht="19.5" customHeight="1">
      <c r="B4" s="324"/>
    </row>
    <row r="5" ht="19.5" customHeight="1">
      <c r="B5" s="325" t="s">
        <v>378</v>
      </c>
    </row>
    <row r="6" ht="19.5" customHeight="1">
      <c r="B6" s="324"/>
    </row>
    <row r="7" spans="2:8" ht="18.75" customHeight="1">
      <c r="B7" s="496" t="s">
        <v>1681</v>
      </c>
      <c r="E7" s="263"/>
      <c r="F7" s="263"/>
      <c r="G7" s="263"/>
      <c r="H7" s="494"/>
    </row>
    <row r="8" spans="2:7" ht="18.75" customHeight="1">
      <c r="B8" s="496" t="s">
        <v>1682</v>
      </c>
      <c r="G8" s="263"/>
    </row>
    <row r="9" spans="2:7" ht="18.75" customHeight="1">
      <c r="B9" s="497" t="s">
        <v>1684</v>
      </c>
      <c r="G9" s="495"/>
    </row>
    <row r="10" ht="18.75" customHeight="1">
      <c r="B10" s="497" t="s">
        <v>1683</v>
      </c>
    </row>
    <row r="11" ht="18.75" customHeight="1">
      <c r="B11" s="498"/>
    </row>
    <row r="12" ht="18.75" customHeight="1">
      <c r="B12" s="498" t="s">
        <v>1507</v>
      </c>
    </row>
    <row r="13" ht="18.75" customHeight="1">
      <c r="B13" s="498" t="s">
        <v>1504</v>
      </c>
    </row>
    <row r="14" ht="18.75" customHeight="1">
      <c r="B14" s="498" t="s">
        <v>1499</v>
      </c>
    </row>
    <row r="15" ht="18.75" customHeight="1">
      <c r="B15" s="498" t="s">
        <v>1500</v>
      </c>
    </row>
    <row r="16" ht="18.75" customHeight="1">
      <c r="B16" s="498"/>
    </row>
    <row r="17" ht="18.75" customHeight="1">
      <c r="B17" s="498" t="s">
        <v>1495</v>
      </c>
    </row>
    <row r="18" ht="18.75" customHeight="1">
      <c r="B18" s="498" t="s">
        <v>923</v>
      </c>
    </row>
    <row r="19" ht="18.75" customHeight="1">
      <c r="B19" s="498"/>
    </row>
    <row r="20" ht="18.75" customHeight="1">
      <c r="B20" s="498" t="s">
        <v>1496</v>
      </c>
    </row>
    <row r="21" ht="18.75" customHeight="1">
      <c r="B21" s="498" t="s">
        <v>376</v>
      </c>
    </row>
    <row r="22" ht="18.75" customHeight="1">
      <c r="B22" s="498" t="s">
        <v>952</v>
      </c>
    </row>
    <row r="23" ht="18.75" customHeight="1">
      <c r="B23" s="498" t="s">
        <v>377</v>
      </c>
    </row>
    <row r="24" ht="18.75" customHeight="1">
      <c r="B24" s="498"/>
    </row>
    <row r="25" ht="18.75" customHeight="1">
      <c r="B25" s="498" t="s">
        <v>1497</v>
      </c>
    </row>
    <row r="26" ht="18.75" customHeight="1">
      <c r="B26" s="498" t="s">
        <v>924</v>
      </c>
    </row>
    <row r="27" ht="18.75" customHeight="1">
      <c r="B27" s="498" t="s">
        <v>925</v>
      </c>
    </row>
    <row r="28" ht="18.75" customHeight="1">
      <c r="B28" s="498"/>
    </row>
    <row r="29" ht="18.75" customHeight="1">
      <c r="B29" s="498" t="s">
        <v>1498</v>
      </c>
    </row>
    <row r="30" ht="18.75" customHeight="1">
      <c r="B30" s="498"/>
    </row>
    <row r="31" ht="18.75" customHeight="1">
      <c r="B31" s="498" t="s">
        <v>1508</v>
      </c>
    </row>
    <row r="32" ht="18.75" customHeight="1">
      <c r="B32" s="498" t="s">
        <v>1510</v>
      </c>
    </row>
    <row r="33" ht="18.75" customHeight="1">
      <c r="B33" s="498"/>
    </row>
    <row r="34" ht="18.75" customHeight="1">
      <c r="B34" s="499"/>
    </row>
    <row r="35" ht="19.5" customHeight="1">
      <c r="B35" s="316"/>
    </row>
    <row r="36" ht="19.5" customHeight="1">
      <c r="B36" s="316"/>
    </row>
    <row r="37" ht="19.5" customHeight="1">
      <c r="B37" s="316"/>
    </row>
    <row r="38" ht="19.5" customHeight="1">
      <c r="B38" s="316"/>
    </row>
    <row r="39" ht="19.5" customHeight="1">
      <c r="B39" s="316"/>
    </row>
    <row r="40" ht="19.5" customHeight="1">
      <c r="B40" s="316"/>
    </row>
    <row r="41" ht="19.5" customHeight="1">
      <c r="B41" s="317"/>
    </row>
    <row r="42" ht="19.5" customHeight="1">
      <c r="B42" s="317"/>
    </row>
    <row r="43" ht="19.5" customHeight="1">
      <c r="B43" s="317"/>
    </row>
    <row r="44" ht="19.5" customHeight="1">
      <c r="B44" s="317"/>
    </row>
    <row r="45" ht="19.5" customHeight="1">
      <c r="B45" s="317"/>
    </row>
    <row r="46" ht="19.5" customHeight="1">
      <c r="B46" s="317"/>
    </row>
    <row r="47" ht="19.5" customHeight="1">
      <c r="B47" s="317"/>
    </row>
    <row r="48" ht="19.5" customHeight="1">
      <c r="B48" s="317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1"/>
  <dimension ref="A1:P59"/>
  <sheetViews>
    <sheetView showGridLines="0" workbookViewId="0" topLeftCell="A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1333</v>
      </c>
      <c r="D1" s="241" t="s">
        <v>1334</v>
      </c>
    </row>
    <row r="2" s="6" customFormat="1" ht="12">
      <c r="P2" s="102" t="s">
        <v>1307</v>
      </c>
    </row>
    <row r="3" spans="1:16" s="160" customFormat="1" ht="18.75" customHeight="1">
      <c r="A3" s="33"/>
      <c r="B3" s="33"/>
      <c r="C3" s="7"/>
      <c r="D3" s="598" t="s">
        <v>1308</v>
      </c>
      <c r="E3" s="598" t="s">
        <v>1309</v>
      </c>
      <c r="F3" s="598" t="s">
        <v>889</v>
      </c>
      <c r="G3" s="133" t="s">
        <v>1310</v>
      </c>
      <c r="H3" s="191" t="s">
        <v>1311</v>
      </c>
      <c r="I3" s="189" t="s">
        <v>1312</v>
      </c>
      <c r="J3" s="135"/>
      <c r="K3" s="669" t="s">
        <v>1313</v>
      </c>
      <c r="L3" s="380" t="s">
        <v>1314</v>
      </c>
      <c r="M3" s="133" t="s">
        <v>885</v>
      </c>
      <c r="N3" s="424" t="s">
        <v>1315</v>
      </c>
      <c r="O3" s="133" t="s">
        <v>1316</v>
      </c>
      <c r="P3" s="191" t="s">
        <v>1317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1318</v>
      </c>
      <c r="H4" s="192" t="s">
        <v>1319</v>
      </c>
      <c r="I4" s="108" t="s">
        <v>1320</v>
      </c>
      <c r="J4" s="60" t="s">
        <v>1321</v>
      </c>
      <c r="K4" s="670"/>
      <c r="L4" s="381" t="s">
        <v>1322</v>
      </c>
      <c r="M4" s="134" t="s">
        <v>886</v>
      </c>
      <c r="N4" s="425" t="s">
        <v>1323</v>
      </c>
      <c r="O4" s="134" t="s">
        <v>1309</v>
      </c>
      <c r="P4" s="192" t="s">
        <v>1324</v>
      </c>
    </row>
    <row r="5" spans="1:16" ht="15.75" customHeight="1">
      <c r="A5" s="714" t="s">
        <v>84</v>
      </c>
      <c r="B5" s="715"/>
      <c r="C5" s="110" t="s">
        <v>85</v>
      </c>
      <c r="D5" s="83">
        <v>75334725</v>
      </c>
      <c r="E5" s="84">
        <v>105527245</v>
      </c>
      <c r="F5" s="84">
        <v>405756831</v>
      </c>
      <c r="G5" s="1">
        <v>0</v>
      </c>
      <c r="H5" s="1">
        <v>0</v>
      </c>
      <c r="I5" s="84">
        <v>2737505530</v>
      </c>
      <c r="J5" s="84">
        <v>2032528743</v>
      </c>
      <c r="K5" s="1">
        <v>0</v>
      </c>
      <c r="L5" s="1">
        <v>0</v>
      </c>
      <c r="M5" s="84">
        <v>25941</v>
      </c>
      <c r="N5" s="84">
        <v>19261</v>
      </c>
      <c r="O5" s="39">
        <v>1.4</v>
      </c>
      <c r="P5" s="84">
        <v>36338</v>
      </c>
    </row>
    <row r="6" spans="1:16" ht="15.75" customHeight="1">
      <c r="A6" s="716" t="s">
        <v>84</v>
      </c>
      <c r="B6" s="717"/>
      <c r="C6" s="81" t="s">
        <v>82</v>
      </c>
      <c r="D6" s="14">
        <v>645503</v>
      </c>
      <c r="E6" s="1">
        <v>6184442</v>
      </c>
      <c r="F6" s="1">
        <v>9279473</v>
      </c>
      <c r="G6" s="1">
        <v>0</v>
      </c>
      <c r="H6" s="1">
        <v>0</v>
      </c>
      <c r="I6" s="1">
        <v>813506273</v>
      </c>
      <c r="J6" s="1">
        <v>671772373</v>
      </c>
      <c r="K6" s="1">
        <v>0</v>
      </c>
      <c r="L6" s="1">
        <v>0</v>
      </c>
      <c r="M6" s="1">
        <v>131541</v>
      </c>
      <c r="N6" s="1">
        <v>108623</v>
      </c>
      <c r="O6" s="4">
        <v>9.58</v>
      </c>
      <c r="P6" s="1">
        <v>1260267</v>
      </c>
    </row>
    <row r="7" spans="1:16" ht="15.75" customHeight="1">
      <c r="A7" s="718" t="s">
        <v>84</v>
      </c>
      <c r="B7" s="719"/>
      <c r="C7" s="80" t="s">
        <v>83</v>
      </c>
      <c r="D7" s="16">
        <v>74689222</v>
      </c>
      <c r="E7" s="3">
        <v>99342803</v>
      </c>
      <c r="F7" s="3">
        <v>396477358</v>
      </c>
      <c r="G7" s="1">
        <v>0</v>
      </c>
      <c r="H7" s="1">
        <v>0</v>
      </c>
      <c r="I7" s="3">
        <v>1923999256</v>
      </c>
      <c r="J7" s="3">
        <v>1360756370</v>
      </c>
      <c r="K7" s="1">
        <v>0</v>
      </c>
      <c r="L7" s="1">
        <v>0</v>
      </c>
      <c r="M7" s="3">
        <v>19367</v>
      </c>
      <c r="N7" s="3">
        <v>13698</v>
      </c>
      <c r="O7" s="30">
        <v>1.33</v>
      </c>
      <c r="P7" s="3">
        <v>25760</v>
      </c>
    </row>
    <row r="8" spans="1:16" ht="15.75" customHeight="1">
      <c r="A8" s="707" t="s">
        <v>1325</v>
      </c>
      <c r="B8" s="709" t="s">
        <v>85</v>
      </c>
      <c r="C8" s="110" t="s">
        <v>85</v>
      </c>
      <c r="D8" s="83">
        <v>38038729</v>
      </c>
      <c r="E8" s="84">
        <v>68231232</v>
      </c>
      <c r="F8" s="84">
        <v>92623536</v>
      </c>
      <c r="G8" s="84">
        <v>37925952</v>
      </c>
      <c r="H8" s="84">
        <v>322731028</v>
      </c>
      <c r="I8" s="84">
        <v>1990304158</v>
      </c>
      <c r="J8" s="84">
        <v>1487758533</v>
      </c>
      <c r="K8" s="39">
        <v>55.58</v>
      </c>
      <c r="L8" s="39">
        <v>8.51</v>
      </c>
      <c r="M8" s="84">
        <v>29170</v>
      </c>
      <c r="N8" s="84">
        <v>21805</v>
      </c>
      <c r="O8" s="39">
        <v>1.79</v>
      </c>
      <c r="P8" s="84">
        <v>52323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645503</v>
      </c>
      <c r="E9" s="1">
        <v>6184442</v>
      </c>
      <c r="F9" s="1">
        <v>9279473</v>
      </c>
      <c r="G9" s="1">
        <v>19284</v>
      </c>
      <c r="H9" s="1">
        <v>160347</v>
      </c>
      <c r="I9" s="1">
        <v>813506273</v>
      </c>
      <c r="J9" s="1">
        <v>671772373</v>
      </c>
      <c r="K9" s="4">
        <v>0.31</v>
      </c>
      <c r="L9" s="4">
        <v>8.32</v>
      </c>
      <c r="M9" s="1">
        <v>131541</v>
      </c>
      <c r="N9" s="1">
        <v>108623</v>
      </c>
      <c r="O9" s="4">
        <v>9.58</v>
      </c>
      <c r="P9" s="1">
        <v>1260267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37393226</v>
      </c>
      <c r="E10" s="1">
        <v>62046790</v>
      </c>
      <c r="F10" s="1">
        <v>83344063</v>
      </c>
      <c r="G10" s="1">
        <v>37906668</v>
      </c>
      <c r="H10" s="1">
        <v>322570681</v>
      </c>
      <c r="I10" s="1">
        <v>1176797884</v>
      </c>
      <c r="J10" s="1">
        <v>815986160</v>
      </c>
      <c r="K10" s="4">
        <v>61.09</v>
      </c>
      <c r="L10" s="4">
        <v>8.51</v>
      </c>
      <c r="M10" s="1">
        <v>18966</v>
      </c>
      <c r="N10" s="1">
        <v>13151</v>
      </c>
      <c r="O10" s="4">
        <v>1.66</v>
      </c>
      <c r="P10" s="1">
        <v>31471</v>
      </c>
    </row>
    <row r="11" spans="1:16" ht="15.75" customHeight="1">
      <c r="A11" s="708" t="s">
        <v>86</v>
      </c>
      <c r="B11" s="712" t="s">
        <v>1326</v>
      </c>
      <c r="C11" s="110" t="s">
        <v>85</v>
      </c>
      <c r="D11" s="14">
        <v>1587255</v>
      </c>
      <c r="E11" s="1">
        <v>3067553</v>
      </c>
      <c r="F11" s="1">
        <v>7357293</v>
      </c>
      <c r="G11" s="1">
        <v>1056541</v>
      </c>
      <c r="H11" s="1">
        <v>43713049</v>
      </c>
      <c r="I11" s="1">
        <v>411767076</v>
      </c>
      <c r="J11" s="1">
        <v>311570978</v>
      </c>
      <c r="K11" s="4">
        <v>34.44</v>
      </c>
      <c r="L11" s="4">
        <v>41.37</v>
      </c>
      <c r="M11" s="1">
        <v>134233</v>
      </c>
      <c r="N11" s="1">
        <v>101570</v>
      </c>
      <c r="O11" s="4">
        <v>1.93</v>
      </c>
      <c r="P11" s="1">
        <v>259421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122926</v>
      </c>
      <c r="E12" s="1">
        <v>1013878</v>
      </c>
      <c r="F12" s="1">
        <v>2118639</v>
      </c>
      <c r="G12" s="1">
        <v>700</v>
      </c>
      <c r="H12" s="1">
        <v>13216</v>
      </c>
      <c r="I12" s="1">
        <v>263543493</v>
      </c>
      <c r="J12" s="1">
        <v>222452426</v>
      </c>
      <c r="K12" s="4">
        <v>0.07</v>
      </c>
      <c r="L12" s="4">
        <v>18.88</v>
      </c>
      <c r="M12" s="1">
        <v>259936</v>
      </c>
      <c r="N12" s="1">
        <v>219407</v>
      </c>
      <c r="O12" s="4">
        <v>8.25</v>
      </c>
      <c r="P12" s="1">
        <v>2143920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1464329</v>
      </c>
      <c r="E13" s="1">
        <v>2053675</v>
      </c>
      <c r="F13" s="1">
        <v>5238654</v>
      </c>
      <c r="G13" s="1">
        <v>1055841</v>
      </c>
      <c r="H13" s="1">
        <v>43699833</v>
      </c>
      <c r="I13" s="1">
        <v>148223583</v>
      </c>
      <c r="J13" s="1">
        <v>89118552</v>
      </c>
      <c r="K13" s="4">
        <v>51.41</v>
      </c>
      <c r="L13" s="4">
        <v>41.39</v>
      </c>
      <c r="M13" s="1">
        <v>72175</v>
      </c>
      <c r="N13" s="1">
        <v>43395</v>
      </c>
      <c r="O13" s="4">
        <v>1.4</v>
      </c>
      <c r="P13" s="1">
        <v>101223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2654884</v>
      </c>
      <c r="E14" s="1">
        <v>5229755</v>
      </c>
      <c r="F14" s="1">
        <v>10583082</v>
      </c>
      <c r="G14" s="1">
        <v>1940797</v>
      </c>
      <c r="H14" s="1">
        <v>43069774</v>
      </c>
      <c r="I14" s="1">
        <v>406270973</v>
      </c>
      <c r="J14" s="1">
        <v>300902374</v>
      </c>
      <c r="K14" s="4">
        <v>37.11</v>
      </c>
      <c r="L14" s="4">
        <v>22.19</v>
      </c>
      <c r="M14" s="1">
        <v>77685</v>
      </c>
      <c r="N14" s="1">
        <v>57537</v>
      </c>
      <c r="O14" s="4">
        <v>1.97</v>
      </c>
      <c r="P14" s="1">
        <v>153028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187724</v>
      </c>
      <c r="E15" s="1">
        <v>1724780</v>
      </c>
      <c r="F15" s="1">
        <v>2855756</v>
      </c>
      <c r="G15" s="1">
        <v>2395</v>
      </c>
      <c r="H15" s="1">
        <v>20606</v>
      </c>
      <c r="I15" s="1">
        <v>263726282</v>
      </c>
      <c r="J15" s="1">
        <v>217793347</v>
      </c>
      <c r="K15" s="4">
        <v>0.14</v>
      </c>
      <c r="L15" s="4">
        <v>8.6</v>
      </c>
      <c r="M15" s="1">
        <v>152904</v>
      </c>
      <c r="N15" s="1">
        <v>126273</v>
      </c>
      <c r="O15" s="4">
        <v>9.19</v>
      </c>
      <c r="P15" s="1">
        <v>1404862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2467160</v>
      </c>
      <c r="E16" s="1">
        <v>3504975</v>
      </c>
      <c r="F16" s="1">
        <v>7727326</v>
      </c>
      <c r="G16" s="1">
        <v>1938402</v>
      </c>
      <c r="H16" s="1">
        <v>43049168</v>
      </c>
      <c r="I16" s="1">
        <v>142544691</v>
      </c>
      <c r="J16" s="1">
        <v>83109027</v>
      </c>
      <c r="K16" s="4">
        <v>55.3</v>
      </c>
      <c r="L16" s="4">
        <v>22.21</v>
      </c>
      <c r="M16" s="1">
        <v>40669</v>
      </c>
      <c r="N16" s="1">
        <v>23712</v>
      </c>
      <c r="O16" s="4">
        <v>1.42</v>
      </c>
      <c r="P16" s="1">
        <v>57777</v>
      </c>
    </row>
    <row r="17" spans="1:16" ht="15.75" customHeight="1">
      <c r="A17" s="708" t="s">
        <v>86</v>
      </c>
      <c r="B17" s="706" t="s">
        <v>1327</v>
      </c>
      <c r="C17" s="110" t="s">
        <v>85</v>
      </c>
      <c r="D17" s="14">
        <v>2040619</v>
      </c>
      <c r="E17" s="1">
        <v>5507218</v>
      </c>
      <c r="F17" s="1">
        <v>8007680</v>
      </c>
      <c r="G17" s="1">
        <v>1795957</v>
      </c>
      <c r="H17" s="1">
        <v>18593593</v>
      </c>
      <c r="I17" s="1">
        <v>267009565</v>
      </c>
      <c r="J17" s="1">
        <v>200829566</v>
      </c>
      <c r="K17" s="4">
        <v>32.61</v>
      </c>
      <c r="L17" s="4">
        <v>10.35</v>
      </c>
      <c r="M17" s="1">
        <v>48484</v>
      </c>
      <c r="N17" s="1">
        <v>36467</v>
      </c>
      <c r="O17" s="4">
        <v>2.7</v>
      </c>
      <c r="P17" s="1">
        <v>130847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187855</v>
      </c>
      <c r="E18" s="1">
        <v>2426923</v>
      </c>
      <c r="F18" s="1">
        <v>3048680</v>
      </c>
      <c r="G18" s="1">
        <v>6352</v>
      </c>
      <c r="H18" s="1">
        <v>54513</v>
      </c>
      <c r="I18" s="1">
        <v>192482265</v>
      </c>
      <c r="J18" s="1">
        <v>154389154</v>
      </c>
      <c r="K18" s="4">
        <v>0.26</v>
      </c>
      <c r="L18" s="4">
        <v>8.58</v>
      </c>
      <c r="M18" s="1">
        <v>79311</v>
      </c>
      <c r="N18" s="1">
        <v>63615</v>
      </c>
      <c r="O18" s="4">
        <v>12.92</v>
      </c>
      <c r="P18" s="1">
        <v>1024632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1852764</v>
      </c>
      <c r="E19" s="1">
        <v>3080295</v>
      </c>
      <c r="F19" s="1">
        <v>4959000</v>
      </c>
      <c r="G19" s="1">
        <v>1789605</v>
      </c>
      <c r="H19" s="1">
        <v>18539080</v>
      </c>
      <c r="I19" s="1">
        <v>74527300</v>
      </c>
      <c r="J19" s="1">
        <v>46440412</v>
      </c>
      <c r="K19" s="4">
        <v>58.1</v>
      </c>
      <c r="L19" s="4">
        <v>10.36</v>
      </c>
      <c r="M19" s="1">
        <v>24195</v>
      </c>
      <c r="N19" s="1">
        <v>15077</v>
      </c>
      <c r="O19" s="4">
        <v>1.66</v>
      </c>
      <c r="P19" s="1">
        <v>40225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24473627</v>
      </c>
      <c r="E20" s="1">
        <v>41618102</v>
      </c>
      <c r="F20" s="1">
        <v>48068802</v>
      </c>
      <c r="G20" s="1">
        <v>31809029</v>
      </c>
      <c r="H20" s="1">
        <v>203864549</v>
      </c>
      <c r="I20" s="1">
        <v>688771401</v>
      </c>
      <c r="J20" s="1">
        <v>514365269</v>
      </c>
      <c r="K20" s="4">
        <v>76.43</v>
      </c>
      <c r="L20" s="4">
        <v>6.41</v>
      </c>
      <c r="M20" s="1">
        <v>16550</v>
      </c>
      <c r="N20" s="1">
        <v>12359</v>
      </c>
      <c r="O20" s="4">
        <v>1.7</v>
      </c>
      <c r="P20" s="1">
        <v>28143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140376</v>
      </c>
      <c r="E21" s="1">
        <v>914954</v>
      </c>
      <c r="F21" s="1">
        <v>1149401</v>
      </c>
      <c r="G21" s="1">
        <v>9718</v>
      </c>
      <c r="H21" s="1">
        <v>71009</v>
      </c>
      <c r="I21" s="1">
        <v>88634262</v>
      </c>
      <c r="J21" s="1">
        <v>73089839</v>
      </c>
      <c r="K21" s="4">
        <v>1.06</v>
      </c>
      <c r="L21" s="4">
        <v>7.31</v>
      </c>
      <c r="M21" s="1">
        <v>96873</v>
      </c>
      <c r="N21" s="1">
        <v>79884</v>
      </c>
      <c r="O21" s="4">
        <v>6.52</v>
      </c>
      <c r="P21" s="1">
        <v>631406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24333251</v>
      </c>
      <c r="E22" s="1">
        <v>40703148</v>
      </c>
      <c r="F22" s="1">
        <v>46919401</v>
      </c>
      <c r="G22" s="1">
        <v>31799311</v>
      </c>
      <c r="H22" s="1">
        <v>203793540</v>
      </c>
      <c r="I22" s="1">
        <v>600137139</v>
      </c>
      <c r="J22" s="1">
        <v>441275430</v>
      </c>
      <c r="K22" s="4">
        <v>78.12</v>
      </c>
      <c r="L22" s="4">
        <v>6.41</v>
      </c>
      <c r="M22" s="1">
        <v>14744</v>
      </c>
      <c r="N22" s="1">
        <v>10841</v>
      </c>
      <c r="O22" s="4">
        <v>1.67</v>
      </c>
      <c r="P22" s="1">
        <v>24663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128581</v>
      </c>
      <c r="E23" s="1">
        <v>210615</v>
      </c>
      <c r="F23" s="1">
        <v>212980</v>
      </c>
      <c r="G23" s="1">
        <v>47693</v>
      </c>
      <c r="H23" s="1">
        <v>206021</v>
      </c>
      <c r="I23" s="1">
        <v>6008436</v>
      </c>
      <c r="J23" s="1">
        <v>3659255</v>
      </c>
      <c r="K23" s="4">
        <v>22.64</v>
      </c>
      <c r="L23" s="4">
        <v>4.32</v>
      </c>
      <c r="M23" s="1">
        <v>28528</v>
      </c>
      <c r="N23" s="1">
        <v>17374</v>
      </c>
      <c r="O23" s="4">
        <v>1.64</v>
      </c>
      <c r="P23" s="1">
        <v>46729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315</v>
      </c>
      <c r="E24" s="1">
        <v>1224</v>
      </c>
      <c r="F24" s="1">
        <v>2545</v>
      </c>
      <c r="G24" s="1">
        <v>13</v>
      </c>
      <c r="H24" s="1">
        <v>99</v>
      </c>
      <c r="I24" s="1">
        <v>221877</v>
      </c>
      <c r="J24" s="1">
        <v>180093</v>
      </c>
      <c r="K24" s="4">
        <v>1.06</v>
      </c>
      <c r="L24" s="4">
        <v>7.62</v>
      </c>
      <c r="M24" s="1">
        <v>181272</v>
      </c>
      <c r="N24" s="1">
        <v>147135</v>
      </c>
      <c r="O24" s="4">
        <v>3.89</v>
      </c>
      <c r="P24" s="1">
        <v>704370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128266</v>
      </c>
      <c r="E25" s="1">
        <v>209391</v>
      </c>
      <c r="F25" s="1">
        <v>210435</v>
      </c>
      <c r="G25" s="1">
        <v>47680</v>
      </c>
      <c r="H25" s="1">
        <v>205922</v>
      </c>
      <c r="I25" s="1">
        <v>5786559</v>
      </c>
      <c r="J25" s="1">
        <v>3479162</v>
      </c>
      <c r="K25" s="4">
        <v>22.77</v>
      </c>
      <c r="L25" s="4">
        <v>4.32</v>
      </c>
      <c r="M25" s="1">
        <v>27635</v>
      </c>
      <c r="N25" s="1">
        <v>16616</v>
      </c>
      <c r="O25" s="4">
        <v>1.63</v>
      </c>
      <c r="P25" s="1">
        <v>45114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2788047</v>
      </c>
      <c r="E26" s="1">
        <v>4163062</v>
      </c>
      <c r="F26" s="1">
        <v>4164955</v>
      </c>
      <c r="G26" s="1">
        <v>829849</v>
      </c>
      <c r="H26" s="1">
        <v>2285935</v>
      </c>
      <c r="I26" s="1">
        <v>88212916</v>
      </c>
      <c r="J26" s="1">
        <v>62142877</v>
      </c>
      <c r="K26" s="4">
        <v>19.93</v>
      </c>
      <c r="L26" s="4">
        <v>2.75</v>
      </c>
      <c r="M26" s="1">
        <v>21189</v>
      </c>
      <c r="N26" s="1">
        <v>14927</v>
      </c>
      <c r="O26" s="4">
        <v>1.49</v>
      </c>
      <c r="P26" s="1">
        <v>31640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2788047</v>
      </c>
      <c r="E28" s="1">
        <v>4163062</v>
      </c>
      <c r="F28" s="1">
        <v>4164955</v>
      </c>
      <c r="G28" s="1">
        <v>829849</v>
      </c>
      <c r="H28" s="1">
        <v>2285935</v>
      </c>
      <c r="I28" s="1">
        <v>88212916</v>
      </c>
      <c r="J28" s="1">
        <v>62142877</v>
      </c>
      <c r="K28" s="4">
        <v>19.93</v>
      </c>
      <c r="L28" s="4">
        <v>2.75</v>
      </c>
      <c r="M28" s="1">
        <v>21189</v>
      </c>
      <c r="N28" s="1">
        <v>14927</v>
      </c>
      <c r="O28" s="4">
        <v>1.49</v>
      </c>
      <c r="P28" s="1">
        <v>31640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57</v>
      </c>
      <c r="E29" s="1">
        <v>148</v>
      </c>
      <c r="F29" s="1">
        <v>174</v>
      </c>
      <c r="G29" s="1">
        <v>0</v>
      </c>
      <c r="H29" s="1">
        <v>0</v>
      </c>
      <c r="I29" s="1">
        <v>16978</v>
      </c>
      <c r="J29" s="1">
        <v>16978</v>
      </c>
      <c r="K29" s="4">
        <v>0</v>
      </c>
      <c r="L29" s="4">
        <v>0</v>
      </c>
      <c r="M29" s="1">
        <v>114719</v>
      </c>
      <c r="N29" s="1">
        <v>114719</v>
      </c>
      <c r="O29" s="4">
        <v>2.6</v>
      </c>
      <c r="P29" s="1">
        <v>297867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57</v>
      </c>
      <c r="E30" s="1">
        <v>148</v>
      </c>
      <c r="F30" s="1">
        <v>174</v>
      </c>
      <c r="G30" s="1">
        <v>0</v>
      </c>
      <c r="H30" s="1">
        <v>0</v>
      </c>
      <c r="I30" s="1">
        <v>16978</v>
      </c>
      <c r="J30" s="1">
        <v>16978</v>
      </c>
      <c r="K30" s="4">
        <v>0</v>
      </c>
      <c r="L30" s="4">
        <v>0</v>
      </c>
      <c r="M30" s="1">
        <v>114719</v>
      </c>
      <c r="N30" s="1">
        <v>114719</v>
      </c>
      <c r="O30" s="4">
        <v>2.6</v>
      </c>
      <c r="P30" s="1">
        <v>297867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1328</v>
      </c>
      <c r="C32" s="110" t="s">
        <v>85</v>
      </c>
      <c r="D32" s="14">
        <v>1195538</v>
      </c>
      <c r="E32" s="1">
        <v>1333982</v>
      </c>
      <c r="F32" s="1">
        <v>6649653</v>
      </c>
      <c r="G32" s="1">
        <v>446086</v>
      </c>
      <c r="H32" s="1">
        <v>10998107</v>
      </c>
      <c r="I32" s="1">
        <v>11716562</v>
      </c>
      <c r="J32" s="1">
        <v>9239445</v>
      </c>
      <c r="K32" s="4">
        <v>33.44</v>
      </c>
      <c r="L32" s="4">
        <v>24.65</v>
      </c>
      <c r="M32" s="1">
        <v>8783</v>
      </c>
      <c r="N32" s="1">
        <v>6926</v>
      </c>
      <c r="O32" s="4">
        <v>1.12</v>
      </c>
      <c r="P32" s="1">
        <v>9800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223</v>
      </c>
      <c r="E33" s="1">
        <v>1696</v>
      </c>
      <c r="F33" s="1">
        <v>2707</v>
      </c>
      <c r="G33" s="1">
        <v>106</v>
      </c>
      <c r="H33" s="1">
        <v>904</v>
      </c>
      <c r="I33" s="1">
        <v>122820</v>
      </c>
      <c r="J33" s="1">
        <v>98695</v>
      </c>
      <c r="K33" s="4">
        <v>6.25</v>
      </c>
      <c r="L33" s="4">
        <v>8.53</v>
      </c>
      <c r="M33" s="1">
        <v>72417</v>
      </c>
      <c r="N33" s="1">
        <v>58193</v>
      </c>
      <c r="O33" s="4">
        <v>7.61</v>
      </c>
      <c r="P33" s="1">
        <v>550762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1195315</v>
      </c>
      <c r="E34" s="1">
        <v>1332286</v>
      </c>
      <c r="F34" s="1">
        <v>6646946</v>
      </c>
      <c r="G34" s="1">
        <v>445980</v>
      </c>
      <c r="H34" s="1">
        <v>10997203</v>
      </c>
      <c r="I34" s="1">
        <v>11593742</v>
      </c>
      <c r="J34" s="1">
        <v>9140751</v>
      </c>
      <c r="K34" s="4">
        <v>33.47</v>
      </c>
      <c r="L34" s="4">
        <v>24.66</v>
      </c>
      <c r="M34" s="1">
        <v>8702</v>
      </c>
      <c r="N34" s="1">
        <v>6861</v>
      </c>
      <c r="O34" s="4">
        <v>1.11</v>
      </c>
      <c r="P34" s="1">
        <v>9699</v>
      </c>
    </row>
    <row r="35" spans="1:16" ht="15.75" customHeight="1">
      <c r="A35" s="708" t="s">
        <v>86</v>
      </c>
      <c r="B35" s="706" t="s">
        <v>1329</v>
      </c>
      <c r="C35" s="110" t="s">
        <v>85</v>
      </c>
      <c r="D35" s="14">
        <v>88411</v>
      </c>
      <c r="E35" s="1">
        <v>333208</v>
      </c>
      <c r="F35" s="1">
        <v>374478</v>
      </c>
      <c r="G35" s="1">
        <v>0</v>
      </c>
      <c r="H35" s="1">
        <v>0</v>
      </c>
      <c r="I35" s="1">
        <v>8252959</v>
      </c>
      <c r="J35" s="1">
        <v>5833289</v>
      </c>
      <c r="K35" s="1">
        <v>0</v>
      </c>
      <c r="L35" s="1">
        <v>0</v>
      </c>
      <c r="M35" s="1">
        <v>24768</v>
      </c>
      <c r="N35" s="1">
        <v>17506</v>
      </c>
      <c r="O35" s="4">
        <v>3.77</v>
      </c>
      <c r="P35" s="1">
        <v>93348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5838</v>
      </c>
      <c r="E36" s="1">
        <v>97187</v>
      </c>
      <c r="F36" s="1">
        <v>97904</v>
      </c>
      <c r="G36" s="1">
        <v>0</v>
      </c>
      <c r="H36" s="1">
        <v>0</v>
      </c>
      <c r="I36" s="1">
        <v>4629461</v>
      </c>
      <c r="J36" s="1">
        <v>3649606</v>
      </c>
      <c r="K36" s="1">
        <v>0</v>
      </c>
      <c r="L36" s="1">
        <v>0</v>
      </c>
      <c r="M36" s="1">
        <v>47635</v>
      </c>
      <c r="N36" s="1">
        <v>37552</v>
      </c>
      <c r="O36" s="4">
        <v>16.65</v>
      </c>
      <c r="P36" s="1">
        <v>792988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82573</v>
      </c>
      <c r="E37" s="1">
        <v>236021</v>
      </c>
      <c r="F37" s="1">
        <v>276574</v>
      </c>
      <c r="G37" s="1">
        <v>0</v>
      </c>
      <c r="H37" s="1">
        <v>0</v>
      </c>
      <c r="I37" s="1">
        <v>3623498</v>
      </c>
      <c r="J37" s="1">
        <v>2183683</v>
      </c>
      <c r="K37" s="1">
        <v>0</v>
      </c>
      <c r="L37" s="1">
        <v>0</v>
      </c>
      <c r="M37" s="1">
        <v>15352</v>
      </c>
      <c r="N37" s="1">
        <v>9252</v>
      </c>
      <c r="O37" s="4">
        <v>2.86</v>
      </c>
      <c r="P37" s="1">
        <v>43882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3081710</v>
      </c>
      <c r="E38" s="1">
        <v>6767589</v>
      </c>
      <c r="F38" s="1">
        <v>7204439</v>
      </c>
      <c r="G38" s="1">
        <v>0</v>
      </c>
      <c r="H38" s="1">
        <v>0</v>
      </c>
      <c r="I38" s="1">
        <v>102277292</v>
      </c>
      <c r="J38" s="1">
        <v>79198501</v>
      </c>
      <c r="K38" s="1">
        <v>0</v>
      </c>
      <c r="L38" s="1">
        <v>0</v>
      </c>
      <c r="M38" s="1">
        <v>15113</v>
      </c>
      <c r="N38" s="1">
        <v>11703</v>
      </c>
      <c r="O38" s="4">
        <v>2.2</v>
      </c>
      <c r="P38" s="1">
        <v>33188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189</v>
      </c>
      <c r="E39" s="1">
        <v>3652</v>
      </c>
      <c r="F39" s="1">
        <v>3667</v>
      </c>
      <c r="G39" s="1">
        <v>0</v>
      </c>
      <c r="H39" s="1">
        <v>0</v>
      </c>
      <c r="I39" s="1">
        <v>128835</v>
      </c>
      <c r="J39" s="1">
        <v>102234</v>
      </c>
      <c r="K39" s="1">
        <v>0</v>
      </c>
      <c r="L39" s="1">
        <v>0</v>
      </c>
      <c r="M39" s="1">
        <v>35278</v>
      </c>
      <c r="N39" s="1">
        <v>27994</v>
      </c>
      <c r="O39" s="4">
        <v>19.32</v>
      </c>
      <c r="P39" s="1">
        <v>681667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3081521</v>
      </c>
      <c r="E40" s="3">
        <v>6763937</v>
      </c>
      <c r="F40" s="3">
        <v>7200772</v>
      </c>
      <c r="G40" s="3">
        <v>0</v>
      </c>
      <c r="H40" s="3">
        <v>0</v>
      </c>
      <c r="I40" s="3">
        <v>102148457</v>
      </c>
      <c r="J40" s="3">
        <v>79096266</v>
      </c>
      <c r="K40" s="3">
        <v>0</v>
      </c>
      <c r="L40" s="3">
        <v>0</v>
      </c>
      <c r="M40" s="3">
        <v>15102</v>
      </c>
      <c r="N40" s="3">
        <v>11694</v>
      </c>
      <c r="O40" s="30">
        <v>2.19</v>
      </c>
      <c r="P40" s="3">
        <v>33149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37295996</v>
      </c>
      <c r="E41" s="1">
        <v>37296013</v>
      </c>
      <c r="F41" s="1">
        <v>313133295</v>
      </c>
      <c r="G41" s="1">
        <v>0</v>
      </c>
      <c r="H41" s="1">
        <v>0</v>
      </c>
      <c r="I41" s="1">
        <v>747201372</v>
      </c>
      <c r="J41" s="1">
        <v>544770211</v>
      </c>
      <c r="K41" s="1">
        <v>0</v>
      </c>
      <c r="L41" s="1">
        <v>0</v>
      </c>
      <c r="M41" s="84">
        <v>20034</v>
      </c>
      <c r="N41" s="84">
        <v>14607</v>
      </c>
      <c r="O41" s="39">
        <v>1</v>
      </c>
      <c r="P41" s="84">
        <v>20034</v>
      </c>
    </row>
    <row r="42" spans="1:16" ht="15.75" customHeight="1">
      <c r="A42" s="704" t="s">
        <v>81</v>
      </c>
      <c r="B42" s="704" t="s">
        <v>81</v>
      </c>
      <c r="C42" s="111" t="s">
        <v>1330</v>
      </c>
      <c r="D42" s="5">
        <v>37151883</v>
      </c>
      <c r="E42" s="5">
        <v>37151883</v>
      </c>
      <c r="F42" s="5">
        <v>312691463</v>
      </c>
      <c r="G42" s="1">
        <v>0</v>
      </c>
      <c r="H42" s="1">
        <v>0</v>
      </c>
      <c r="I42" s="5">
        <v>746389476</v>
      </c>
      <c r="J42" s="5">
        <v>544288663</v>
      </c>
      <c r="K42" s="1">
        <v>0</v>
      </c>
      <c r="L42" s="1">
        <v>0</v>
      </c>
      <c r="M42" s="1">
        <v>20090</v>
      </c>
      <c r="N42" s="1">
        <v>14650</v>
      </c>
      <c r="O42" s="4">
        <v>1</v>
      </c>
      <c r="P42" s="1">
        <v>20090</v>
      </c>
    </row>
    <row r="43" spans="1:16" ht="15.75" customHeight="1">
      <c r="A43" s="705" t="s">
        <v>81</v>
      </c>
      <c r="B43" s="705" t="s">
        <v>81</v>
      </c>
      <c r="C43" s="82" t="s">
        <v>1331</v>
      </c>
      <c r="D43" s="17">
        <v>144113</v>
      </c>
      <c r="E43" s="17">
        <v>144130</v>
      </c>
      <c r="F43" s="17">
        <v>441832</v>
      </c>
      <c r="G43" s="29">
        <v>0</v>
      </c>
      <c r="H43" s="29">
        <v>0</v>
      </c>
      <c r="I43" s="17">
        <v>811896</v>
      </c>
      <c r="J43" s="17">
        <v>481548</v>
      </c>
      <c r="K43" s="29">
        <v>0</v>
      </c>
      <c r="L43" s="29">
        <v>0</v>
      </c>
      <c r="M43" s="29">
        <v>5633</v>
      </c>
      <c r="N43" s="29">
        <v>3341</v>
      </c>
      <c r="O43" s="32">
        <v>1</v>
      </c>
      <c r="P43" s="29">
        <v>5634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K3:K4"/>
    <mergeCell ref="B20:B22"/>
    <mergeCell ref="B23:B25"/>
    <mergeCell ref="B38:B40"/>
    <mergeCell ref="F3:F4"/>
    <mergeCell ref="A5:B7"/>
    <mergeCell ref="D3:D4"/>
    <mergeCell ref="E3:E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2"/>
  <dimension ref="A1:P59"/>
  <sheetViews>
    <sheetView showGridLines="0" workbookViewId="0" topLeftCell="A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1360</v>
      </c>
      <c r="D1" s="241" t="s">
        <v>1361</v>
      </c>
    </row>
    <row r="2" s="6" customFormat="1" ht="12">
      <c r="P2" s="102" t="s">
        <v>1335</v>
      </c>
    </row>
    <row r="3" spans="1:16" s="160" customFormat="1" ht="18.75" customHeight="1">
      <c r="A3" s="33"/>
      <c r="B3" s="33"/>
      <c r="C3" s="7"/>
      <c r="D3" s="598" t="s">
        <v>1336</v>
      </c>
      <c r="E3" s="598" t="s">
        <v>1337</v>
      </c>
      <c r="F3" s="598" t="s">
        <v>889</v>
      </c>
      <c r="G3" s="133" t="s">
        <v>1338</v>
      </c>
      <c r="H3" s="191" t="s">
        <v>1339</v>
      </c>
      <c r="I3" s="189" t="s">
        <v>1340</v>
      </c>
      <c r="J3" s="135"/>
      <c r="K3" s="669" t="s">
        <v>1341</v>
      </c>
      <c r="L3" s="380" t="s">
        <v>1342</v>
      </c>
      <c r="M3" s="133" t="s">
        <v>885</v>
      </c>
      <c r="N3" s="424" t="s">
        <v>1343</v>
      </c>
      <c r="O3" s="133" t="s">
        <v>1344</v>
      </c>
      <c r="P3" s="191" t="s">
        <v>1345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1346</v>
      </c>
      <c r="H4" s="192" t="s">
        <v>1347</v>
      </c>
      <c r="I4" s="108" t="s">
        <v>1348</v>
      </c>
      <c r="J4" s="60" t="s">
        <v>1349</v>
      </c>
      <c r="K4" s="670"/>
      <c r="L4" s="381" t="s">
        <v>1350</v>
      </c>
      <c r="M4" s="134" t="s">
        <v>886</v>
      </c>
      <c r="N4" s="425" t="s">
        <v>1351</v>
      </c>
      <c r="O4" s="134" t="s">
        <v>1337</v>
      </c>
      <c r="P4" s="192" t="s">
        <v>1352</v>
      </c>
    </row>
    <row r="5" spans="1:16" ht="15.75" customHeight="1">
      <c r="A5" s="714" t="s">
        <v>84</v>
      </c>
      <c r="B5" s="715"/>
      <c r="C5" s="110" t="s">
        <v>85</v>
      </c>
      <c r="D5" s="83">
        <v>72929575</v>
      </c>
      <c r="E5" s="84">
        <v>102082478</v>
      </c>
      <c r="F5" s="84">
        <v>409559890</v>
      </c>
      <c r="G5" s="1">
        <v>0</v>
      </c>
      <c r="H5" s="1">
        <v>0</v>
      </c>
      <c r="I5" s="84">
        <v>2650490489</v>
      </c>
      <c r="J5" s="84">
        <v>1971340358</v>
      </c>
      <c r="K5" s="1">
        <v>0</v>
      </c>
      <c r="L5" s="1">
        <v>0</v>
      </c>
      <c r="M5" s="84">
        <v>25964</v>
      </c>
      <c r="N5" s="84">
        <v>19311</v>
      </c>
      <c r="O5" s="39">
        <v>1.4</v>
      </c>
      <c r="P5" s="84">
        <v>36343</v>
      </c>
    </row>
    <row r="6" spans="1:16" ht="15.75" customHeight="1">
      <c r="A6" s="716" t="s">
        <v>84</v>
      </c>
      <c r="B6" s="717"/>
      <c r="C6" s="81" t="s">
        <v>82</v>
      </c>
      <c r="D6" s="14">
        <v>613105</v>
      </c>
      <c r="E6" s="1">
        <v>5911848</v>
      </c>
      <c r="F6" s="1">
        <v>8819604</v>
      </c>
      <c r="G6" s="1">
        <v>0</v>
      </c>
      <c r="H6" s="1">
        <v>0</v>
      </c>
      <c r="I6" s="1">
        <v>779197041</v>
      </c>
      <c r="J6" s="1">
        <v>643742042</v>
      </c>
      <c r="K6" s="1">
        <v>0</v>
      </c>
      <c r="L6" s="1">
        <v>0</v>
      </c>
      <c r="M6" s="1">
        <v>131803</v>
      </c>
      <c r="N6" s="1">
        <v>108890</v>
      </c>
      <c r="O6" s="4">
        <v>9.64</v>
      </c>
      <c r="P6" s="1">
        <v>1270903</v>
      </c>
    </row>
    <row r="7" spans="1:16" ht="15.75" customHeight="1">
      <c r="A7" s="718" t="s">
        <v>84</v>
      </c>
      <c r="B7" s="719"/>
      <c r="C7" s="80" t="s">
        <v>83</v>
      </c>
      <c r="D7" s="16">
        <v>72316470</v>
      </c>
      <c r="E7" s="3">
        <v>96170630</v>
      </c>
      <c r="F7" s="3">
        <v>400740286</v>
      </c>
      <c r="G7" s="1">
        <v>0</v>
      </c>
      <c r="H7" s="1">
        <v>0</v>
      </c>
      <c r="I7" s="3">
        <v>1871293448</v>
      </c>
      <c r="J7" s="3">
        <v>1327598316</v>
      </c>
      <c r="K7" s="1">
        <v>0</v>
      </c>
      <c r="L7" s="1">
        <v>0</v>
      </c>
      <c r="M7" s="3">
        <v>19458</v>
      </c>
      <c r="N7" s="3">
        <v>13805</v>
      </c>
      <c r="O7" s="30">
        <v>1.33</v>
      </c>
      <c r="P7" s="3">
        <v>25876</v>
      </c>
    </row>
    <row r="8" spans="1:16" ht="15.75" customHeight="1">
      <c r="A8" s="707" t="s">
        <v>1353</v>
      </c>
      <c r="B8" s="709" t="s">
        <v>85</v>
      </c>
      <c r="C8" s="110" t="s">
        <v>85</v>
      </c>
      <c r="D8" s="83">
        <v>36770619</v>
      </c>
      <c r="E8" s="84">
        <v>65923506</v>
      </c>
      <c r="F8" s="84">
        <v>89314719</v>
      </c>
      <c r="G8" s="84">
        <v>36424793</v>
      </c>
      <c r="H8" s="84">
        <v>307369753</v>
      </c>
      <c r="I8" s="84">
        <v>1891365584</v>
      </c>
      <c r="J8" s="84">
        <v>1419184971</v>
      </c>
      <c r="K8" s="39">
        <v>55.25</v>
      </c>
      <c r="L8" s="39">
        <v>8.44</v>
      </c>
      <c r="M8" s="84">
        <v>28690</v>
      </c>
      <c r="N8" s="84">
        <v>21528</v>
      </c>
      <c r="O8" s="39">
        <v>1.79</v>
      </c>
      <c r="P8" s="84">
        <v>51437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613105</v>
      </c>
      <c r="E9" s="1">
        <v>5911848</v>
      </c>
      <c r="F9" s="1">
        <v>8819604</v>
      </c>
      <c r="G9" s="1">
        <v>18834</v>
      </c>
      <c r="H9" s="1">
        <v>150495</v>
      </c>
      <c r="I9" s="1">
        <v>779197041</v>
      </c>
      <c r="J9" s="1">
        <v>643742042</v>
      </c>
      <c r="K9" s="4">
        <v>0.32</v>
      </c>
      <c r="L9" s="4">
        <v>7.99</v>
      </c>
      <c r="M9" s="1">
        <v>131803</v>
      </c>
      <c r="N9" s="1">
        <v>108890</v>
      </c>
      <c r="O9" s="4">
        <v>9.64</v>
      </c>
      <c r="P9" s="1">
        <v>1270903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36157514</v>
      </c>
      <c r="E10" s="1">
        <v>60011658</v>
      </c>
      <c r="F10" s="1">
        <v>80495115</v>
      </c>
      <c r="G10" s="1">
        <v>36405959</v>
      </c>
      <c r="H10" s="1">
        <v>307219258</v>
      </c>
      <c r="I10" s="1">
        <v>1112168543</v>
      </c>
      <c r="J10" s="1">
        <v>775442929</v>
      </c>
      <c r="K10" s="4">
        <v>60.66</v>
      </c>
      <c r="L10" s="4">
        <v>8.44</v>
      </c>
      <c r="M10" s="1">
        <v>18533</v>
      </c>
      <c r="N10" s="1">
        <v>12922</v>
      </c>
      <c r="O10" s="4">
        <v>1.66</v>
      </c>
      <c r="P10" s="1">
        <v>30759</v>
      </c>
    </row>
    <row r="11" spans="1:16" ht="15.75" customHeight="1">
      <c r="A11" s="708" t="s">
        <v>86</v>
      </c>
      <c r="B11" s="712" t="s">
        <v>1354</v>
      </c>
      <c r="C11" s="110" t="s">
        <v>85</v>
      </c>
      <c r="D11" s="14">
        <v>1317527</v>
      </c>
      <c r="E11" s="1">
        <v>2661762</v>
      </c>
      <c r="F11" s="1">
        <v>6300183</v>
      </c>
      <c r="G11" s="1">
        <v>913649</v>
      </c>
      <c r="H11" s="1">
        <v>36437445</v>
      </c>
      <c r="I11" s="1">
        <v>368086607</v>
      </c>
      <c r="J11" s="1">
        <v>281536551</v>
      </c>
      <c r="K11" s="4">
        <v>34.32</v>
      </c>
      <c r="L11" s="4">
        <v>39.88</v>
      </c>
      <c r="M11" s="1">
        <v>138287</v>
      </c>
      <c r="N11" s="1">
        <v>105771</v>
      </c>
      <c r="O11" s="4">
        <v>2.02</v>
      </c>
      <c r="P11" s="1">
        <v>279377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117220</v>
      </c>
      <c r="E12" s="1">
        <v>969405</v>
      </c>
      <c r="F12" s="1">
        <v>2001728</v>
      </c>
      <c r="G12" s="1">
        <v>579</v>
      </c>
      <c r="H12" s="1">
        <v>9000</v>
      </c>
      <c r="I12" s="1">
        <v>251274079</v>
      </c>
      <c r="J12" s="1">
        <v>212407142</v>
      </c>
      <c r="K12" s="4">
        <v>0.06</v>
      </c>
      <c r="L12" s="4">
        <v>15.54</v>
      </c>
      <c r="M12" s="1">
        <v>259204</v>
      </c>
      <c r="N12" s="1">
        <v>219111</v>
      </c>
      <c r="O12" s="4">
        <v>8.27</v>
      </c>
      <c r="P12" s="1">
        <v>2143611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1200307</v>
      </c>
      <c r="E13" s="1">
        <v>1692357</v>
      </c>
      <c r="F13" s="1">
        <v>4298455</v>
      </c>
      <c r="G13" s="1">
        <v>913070</v>
      </c>
      <c r="H13" s="1">
        <v>36428445</v>
      </c>
      <c r="I13" s="1">
        <v>116812528</v>
      </c>
      <c r="J13" s="1">
        <v>69129409</v>
      </c>
      <c r="K13" s="4">
        <v>53.95</v>
      </c>
      <c r="L13" s="4">
        <v>39.9</v>
      </c>
      <c r="M13" s="1">
        <v>69024</v>
      </c>
      <c r="N13" s="1">
        <v>40848</v>
      </c>
      <c r="O13" s="4">
        <v>1.41</v>
      </c>
      <c r="P13" s="1">
        <v>97319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2322167</v>
      </c>
      <c r="E14" s="1">
        <v>4664309</v>
      </c>
      <c r="F14" s="1">
        <v>9665687</v>
      </c>
      <c r="G14" s="1">
        <v>1711914</v>
      </c>
      <c r="H14" s="1">
        <v>36993683</v>
      </c>
      <c r="I14" s="1">
        <v>376338585</v>
      </c>
      <c r="J14" s="1">
        <v>280635752</v>
      </c>
      <c r="K14" s="4">
        <v>36.7</v>
      </c>
      <c r="L14" s="4">
        <v>21.61</v>
      </c>
      <c r="M14" s="1">
        <v>80685</v>
      </c>
      <c r="N14" s="1">
        <v>60167</v>
      </c>
      <c r="O14" s="4">
        <v>2.01</v>
      </c>
      <c r="P14" s="1">
        <v>162064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171017</v>
      </c>
      <c r="E15" s="1">
        <v>1611908</v>
      </c>
      <c r="F15" s="1">
        <v>2658901</v>
      </c>
      <c r="G15" s="1">
        <v>2329</v>
      </c>
      <c r="H15" s="1">
        <v>18718</v>
      </c>
      <c r="I15" s="1">
        <v>251356882</v>
      </c>
      <c r="J15" s="1">
        <v>207414251</v>
      </c>
      <c r="K15" s="4">
        <v>0.14</v>
      </c>
      <c r="L15" s="4">
        <v>8.04</v>
      </c>
      <c r="M15" s="1">
        <v>155937</v>
      </c>
      <c r="N15" s="1">
        <v>128676</v>
      </c>
      <c r="O15" s="4">
        <v>9.43</v>
      </c>
      <c r="P15" s="1">
        <v>1469777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2151150</v>
      </c>
      <c r="E16" s="1">
        <v>3052401</v>
      </c>
      <c r="F16" s="1">
        <v>7006786</v>
      </c>
      <c r="G16" s="1">
        <v>1709585</v>
      </c>
      <c r="H16" s="1">
        <v>36974965</v>
      </c>
      <c r="I16" s="1">
        <v>124981704</v>
      </c>
      <c r="J16" s="1">
        <v>73221501</v>
      </c>
      <c r="K16" s="4">
        <v>56.01</v>
      </c>
      <c r="L16" s="4">
        <v>21.63</v>
      </c>
      <c r="M16" s="1">
        <v>40945</v>
      </c>
      <c r="N16" s="1">
        <v>23988</v>
      </c>
      <c r="O16" s="4">
        <v>1.42</v>
      </c>
      <c r="P16" s="1">
        <v>58100</v>
      </c>
    </row>
    <row r="17" spans="1:16" ht="15.75" customHeight="1">
      <c r="A17" s="708" t="s">
        <v>86</v>
      </c>
      <c r="B17" s="706" t="s">
        <v>1355</v>
      </c>
      <c r="C17" s="110" t="s">
        <v>85</v>
      </c>
      <c r="D17" s="14">
        <v>1973509</v>
      </c>
      <c r="E17" s="1">
        <v>5305706</v>
      </c>
      <c r="F17" s="1">
        <v>7511651</v>
      </c>
      <c r="G17" s="1">
        <v>1750452</v>
      </c>
      <c r="H17" s="1">
        <v>17333244</v>
      </c>
      <c r="I17" s="1">
        <v>255157051</v>
      </c>
      <c r="J17" s="1">
        <v>191951861</v>
      </c>
      <c r="K17" s="4">
        <v>32.99</v>
      </c>
      <c r="L17" s="4">
        <v>9.9</v>
      </c>
      <c r="M17" s="1">
        <v>48091</v>
      </c>
      <c r="N17" s="1">
        <v>36178</v>
      </c>
      <c r="O17" s="4">
        <v>2.69</v>
      </c>
      <c r="P17" s="1">
        <v>129291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180631</v>
      </c>
      <c r="E18" s="1">
        <v>2313487</v>
      </c>
      <c r="F18" s="1">
        <v>2914910</v>
      </c>
      <c r="G18" s="1">
        <v>6161</v>
      </c>
      <c r="H18" s="1">
        <v>50070</v>
      </c>
      <c r="I18" s="1">
        <v>183314618</v>
      </c>
      <c r="J18" s="1">
        <v>147168335</v>
      </c>
      <c r="K18" s="4">
        <v>0.27</v>
      </c>
      <c r="L18" s="4">
        <v>8.13</v>
      </c>
      <c r="M18" s="1">
        <v>79237</v>
      </c>
      <c r="N18" s="1">
        <v>63613</v>
      </c>
      <c r="O18" s="4">
        <v>12.81</v>
      </c>
      <c r="P18" s="1">
        <v>1014857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1792878</v>
      </c>
      <c r="E19" s="1">
        <v>2992219</v>
      </c>
      <c r="F19" s="1">
        <v>4596741</v>
      </c>
      <c r="G19" s="1">
        <v>1744291</v>
      </c>
      <c r="H19" s="1">
        <v>17283174</v>
      </c>
      <c r="I19" s="1">
        <v>71842433</v>
      </c>
      <c r="J19" s="1">
        <v>44783525</v>
      </c>
      <c r="K19" s="4">
        <v>58.29</v>
      </c>
      <c r="L19" s="4">
        <v>9.91</v>
      </c>
      <c r="M19" s="1">
        <v>24010</v>
      </c>
      <c r="N19" s="1">
        <v>14967</v>
      </c>
      <c r="O19" s="4">
        <v>1.67</v>
      </c>
      <c r="P19" s="1">
        <v>40071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24058375</v>
      </c>
      <c r="E20" s="1">
        <v>40768591</v>
      </c>
      <c r="F20" s="1">
        <v>47133848</v>
      </c>
      <c r="G20" s="1">
        <v>30808218</v>
      </c>
      <c r="H20" s="1">
        <v>203897120</v>
      </c>
      <c r="I20" s="1">
        <v>679513384</v>
      </c>
      <c r="J20" s="1">
        <v>507776285</v>
      </c>
      <c r="K20" s="4">
        <v>75.57</v>
      </c>
      <c r="L20" s="4">
        <v>6.62</v>
      </c>
      <c r="M20" s="1">
        <v>16668</v>
      </c>
      <c r="N20" s="1">
        <v>12455</v>
      </c>
      <c r="O20" s="4">
        <v>1.69</v>
      </c>
      <c r="P20" s="1">
        <v>28244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136856</v>
      </c>
      <c r="E21" s="1">
        <v>900712</v>
      </c>
      <c r="F21" s="1">
        <v>1124264</v>
      </c>
      <c r="G21" s="1">
        <v>9611</v>
      </c>
      <c r="H21" s="1">
        <v>71427</v>
      </c>
      <c r="I21" s="1">
        <v>87463198</v>
      </c>
      <c r="J21" s="1">
        <v>72169835</v>
      </c>
      <c r="K21" s="4">
        <v>1.07</v>
      </c>
      <c r="L21" s="4">
        <v>7.43</v>
      </c>
      <c r="M21" s="1">
        <v>97105</v>
      </c>
      <c r="N21" s="1">
        <v>80125</v>
      </c>
      <c r="O21" s="4">
        <v>6.58</v>
      </c>
      <c r="P21" s="1">
        <v>639089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23921519</v>
      </c>
      <c r="E22" s="1">
        <v>39867879</v>
      </c>
      <c r="F22" s="1">
        <v>46009584</v>
      </c>
      <c r="G22" s="1">
        <v>30798607</v>
      </c>
      <c r="H22" s="1">
        <v>203825693</v>
      </c>
      <c r="I22" s="1">
        <v>592050186</v>
      </c>
      <c r="J22" s="1">
        <v>435606450</v>
      </c>
      <c r="K22" s="4">
        <v>77.25</v>
      </c>
      <c r="L22" s="4">
        <v>6.62</v>
      </c>
      <c r="M22" s="1">
        <v>14850</v>
      </c>
      <c r="N22" s="1">
        <v>10926</v>
      </c>
      <c r="O22" s="4">
        <v>1.67</v>
      </c>
      <c r="P22" s="1">
        <v>24750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85853</v>
      </c>
      <c r="E23" s="1">
        <v>145054</v>
      </c>
      <c r="F23" s="1">
        <v>147175</v>
      </c>
      <c r="G23" s="1">
        <v>35428</v>
      </c>
      <c r="H23" s="1">
        <v>157863</v>
      </c>
      <c r="I23" s="1">
        <v>4246979</v>
      </c>
      <c r="J23" s="1">
        <v>2601391</v>
      </c>
      <c r="K23" s="4">
        <v>24.42</v>
      </c>
      <c r="L23" s="4">
        <v>4.46</v>
      </c>
      <c r="M23" s="1">
        <v>29279</v>
      </c>
      <c r="N23" s="1">
        <v>17934</v>
      </c>
      <c r="O23" s="4">
        <v>1.69</v>
      </c>
      <c r="P23" s="1">
        <v>49468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241</v>
      </c>
      <c r="E24" s="1">
        <v>1086</v>
      </c>
      <c r="F24" s="1">
        <v>2239</v>
      </c>
      <c r="G24" s="1">
        <v>15</v>
      </c>
      <c r="H24" s="1">
        <v>102</v>
      </c>
      <c r="I24" s="1">
        <v>203799</v>
      </c>
      <c r="J24" s="1">
        <v>170042</v>
      </c>
      <c r="K24" s="4">
        <v>1.38</v>
      </c>
      <c r="L24" s="4">
        <v>6.8</v>
      </c>
      <c r="M24" s="1">
        <v>187660</v>
      </c>
      <c r="N24" s="1">
        <v>156576</v>
      </c>
      <c r="O24" s="4">
        <v>4.51</v>
      </c>
      <c r="P24" s="1">
        <v>845639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85612</v>
      </c>
      <c r="E25" s="1">
        <v>143968</v>
      </c>
      <c r="F25" s="1">
        <v>144936</v>
      </c>
      <c r="G25" s="1">
        <v>35413</v>
      </c>
      <c r="H25" s="1">
        <v>157761</v>
      </c>
      <c r="I25" s="1">
        <v>4043180</v>
      </c>
      <c r="J25" s="1">
        <v>2431349</v>
      </c>
      <c r="K25" s="4">
        <v>24.6</v>
      </c>
      <c r="L25" s="4">
        <v>4.45</v>
      </c>
      <c r="M25" s="1">
        <v>28084</v>
      </c>
      <c r="N25" s="1">
        <v>16888</v>
      </c>
      <c r="O25" s="4">
        <v>1.68</v>
      </c>
      <c r="P25" s="1">
        <v>47227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2669201</v>
      </c>
      <c r="E26" s="1">
        <v>3961775</v>
      </c>
      <c r="F26" s="1">
        <v>3963617</v>
      </c>
      <c r="G26" s="1">
        <v>785260</v>
      </c>
      <c r="H26" s="1">
        <v>2167090</v>
      </c>
      <c r="I26" s="1">
        <v>84140447</v>
      </c>
      <c r="J26" s="1">
        <v>59265147</v>
      </c>
      <c r="K26" s="4">
        <v>19.82</v>
      </c>
      <c r="L26" s="4">
        <v>2.76</v>
      </c>
      <c r="M26" s="1">
        <v>21238</v>
      </c>
      <c r="N26" s="1">
        <v>14959</v>
      </c>
      <c r="O26" s="4">
        <v>1.48</v>
      </c>
      <c r="P26" s="1">
        <v>31523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2669201</v>
      </c>
      <c r="E28" s="1">
        <v>3961775</v>
      </c>
      <c r="F28" s="1">
        <v>3963617</v>
      </c>
      <c r="G28" s="1">
        <v>785260</v>
      </c>
      <c r="H28" s="1">
        <v>2167090</v>
      </c>
      <c r="I28" s="1">
        <v>84140447</v>
      </c>
      <c r="J28" s="1">
        <v>59265147</v>
      </c>
      <c r="K28" s="4">
        <v>19.82</v>
      </c>
      <c r="L28" s="4">
        <v>2.76</v>
      </c>
      <c r="M28" s="1">
        <v>21238</v>
      </c>
      <c r="N28" s="1">
        <v>14959</v>
      </c>
      <c r="O28" s="4">
        <v>1.48</v>
      </c>
      <c r="P28" s="1">
        <v>31523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86</v>
      </c>
      <c r="E29" s="1">
        <v>226</v>
      </c>
      <c r="F29" s="1">
        <v>262</v>
      </c>
      <c r="G29" s="1">
        <v>0</v>
      </c>
      <c r="H29" s="1">
        <v>0</v>
      </c>
      <c r="I29" s="1">
        <v>25598</v>
      </c>
      <c r="J29" s="1">
        <v>25594</v>
      </c>
      <c r="K29" s="4">
        <v>0</v>
      </c>
      <c r="L29" s="4">
        <v>0</v>
      </c>
      <c r="M29" s="1">
        <v>113264</v>
      </c>
      <c r="N29" s="1">
        <v>113249</v>
      </c>
      <c r="O29" s="4">
        <v>2.63</v>
      </c>
      <c r="P29" s="1">
        <v>297648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86</v>
      </c>
      <c r="E30" s="1">
        <v>226</v>
      </c>
      <c r="F30" s="1">
        <v>262</v>
      </c>
      <c r="G30" s="1">
        <v>0</v>
      </c>
      <c r="H30" s="1">
        <v>0</v>
      </c>
      <c r="I30" s="1">
        <v>25598</v>
      </c>
      <c r="J30" s="1">
        <v>25594</v>
      </c>
      <c r="K30" s="4">
        <v>0</v>
      </c>
      <c r="L30" s="4">
        <v>0</v>
      </c>
      <c r="M30" s="1">
        <v>113264</v>
      </c>
      <c r="N30" s="1">
        <v>113249</v>
      </c>
      <c r="O30" s="4">
        <v>2.63</v>
      </c>
      <c r="P30" s="1">
        <v>297648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1356</v>
      </c>
      <c r="C32" s="110" t="s">
        <v>85</v>
      </c>
      <c r="D32" s="14">
        <v>1153248</v>
      </c>
      <c r="E32" s="1">
        <v>1289482</v>
      </c>
      <c r="F32" s="1">
        <v>7020828</v>
      </c>
      <c r="G32" s="1">
        <v>419872</v>
      </c>
      <c r="H32" s="1">
        <v>10383308</v>
      </c>
      <c r="I32" s="1">
        <v>12124953</v>
      </c>
      <c r="J32" s="1">
        <v>9492539</v>
      </c>
      <c r="K32" s="4">
        <v>32.56</v>
      </c>
      <c r="L32" s="4">
        <v>24.73</v>
      </c>
      <c r="M32" s="1">
        <v>9403</v>
      </c>
      <c r="N32" s="1">
        <v>7362</v>
      </c>
      <c r="O32" s="4">
        <v>1.12</v>
      </c>
      <c r="P32" s="1">
        <v>10514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259</v>
      </c>
      <c r="E33" s="1">
        <v>3084</v>
      </c>
      <c r="F33" s="1">
        <v>4196</v>
      </c>
      <c r="G33" s="1">
        <v>139</v>
      </c>
      <c r="H33" s="1">
        <v>1178</v>
      </c>
      <c r="I33" s="1">
        <v>172547</v>
      </c>
      <c r="J33" s="1">
        <v>138468</v>
      </c>
      <c r="K33" s="4">
        <v>4.51</v>
      </c>
      <c r="L33" s="4">
        <v>8.47</v>
      </c>
      <c r="M33" s="1">
        <v>55949</v>
      </c>
      <c r="N33" s="1">
        <v>44899</v>
      </c>
      <c r="O33" s="4">
        <v>11.91</v>
      </c>
      <c r="P33" s="1">
        <v>666206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1152989</v>
      </c>
      <c r="E34" s="1">
        <v>1286398</v>
      </c>
      <c r="F34" s="1">
        <v>7016632</v>
      </c>
      <c r="G34" s="1">
        <v>419733</v>
      </c>
      <c r="H34" s="1">
        <v>10382130</v>
      </c>
      <c r="I34" s="1">
        <v>11952406</v>
      </c>
      <c r="J34" s="1">
        <v>9354071</v>
      </c>
      <c r="K34" s="4">
        <v>32.63</v>
      </c>
      <c r="L34" s="4">
        <v>24.74</v>
      </c>
      <c r="M34" s="1">
        <v>9291</v>
      </c>
      <c r="N34" s="1">
        <v>7272</v>
      </c>
      <c r="O34" s="4">
        <v>1.12</v>
      </c>
      <c r="P34" s="1">
        <v>10366</v>
      </c>
    </row>
    <row r="35" spans="1:16" ht="15.75" customHeight="1">
      <c r="A35" s="708" t="s">
        <v>86</v>
      </c>
      <c r="B35" s="706" t="s">
        <v>1357</v>
      </c>
      <c r="C35" s="110" t="s">
        <v>85</v>
      </c>
      <c r="D35" s="14">
        <v>93168</v>
      </c>
      <c r="E35" s="1">
        <v>362034</v>
      </c>
      <c r="F35" s="1">
        <v>406671</v>
      </c>
      <c r="G35" s="1">
        <v>0</v>
      </c>
      <c r="H35" s="1">
        <v>0</v>
      </c>
      <c r="I35" s="1">
        <v>9236668</v>
      </c>
      <c r="J35" s="1">
        <v>6562345</v>
      </c>
      <c r="K35" s="1">
        <v>0</v>
      </c>
      <c r="L35" s="1">
        <v>0</v>
      </c>
      <c r="M35" s="1">
        <v>25513</v>
      </c>
      <c r="N35" s="1">
        <v>18126</v>
      </c>
      <c r="O35" s="4">
        <v>3.89</v>
      </c>
      <c r="P35" s="1">
        <v>99140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6758</v>
      </c>
      <c r="E36" s="1">
        <v>111293</v>
      </c>
      <c r="F36" s="1">
        <v>112454</v>
      </c>
      <c r="G36" s="1">
        <v>0</v>
      </c>
      <c r="H36" s="1">
        <v>0</v>
      </c>
      <c r="I36" s="1">
        <v>5364251</v>
      </c>
      <c r="J36" s="1">
        <v>4230788</v>
      </c>
      <c r="K36" s="1">
        <v>0</v>
      </c>
      <c r="L36" s="1">
        <v>0</v>
      </c>
      <c r="M36" s="1">
        <v>48199</v>
      </c>
      <c r="N36" s="1">
        <v>38015</v>
      </c>
      <c r="O36" s="4">
        <v>16.47</v>
      </c>
      <c r="P36" s="1">
        <v>793763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86410</v>
      </c>
      <c r="E37" s="1">
        <v>250741</v>
      </c>
      <c r="F37" s="1">
        <v>294217</v>
      </c>
      <c r="G37" s="1">
        <v>0</v>
      </c>
      <c r="H37" s="1">
        <v>0</v>
      </c>
      <c r="I37" s="1">
        <v>3872417</v>
      </c>
      <c r="J37" s="1">
        <v>2331557</v>
      </c>
      <c r="K37" s="1">
        <v>0</v>
      </c>
      <c r="L37" s="1">
        <v>0</v>
      </c>
      <c r="M37" s="1">
        <v>15444</v>
      </c>
      <c r="N37" s="1">
        <v>9299</v>
      </c>
      <c r="O37" s="4">
        <v>2.9</v>
      </c>
      <c r="P37" s="1">
        <v>44814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3097485</v>
      </c>
      <c r="E38" s="1">
        <v>6764567</v>
      </c>
      <c r="F38" s="1">
        <v>7164797</v>
      </c>
      <c r="G38" s="1">
        <v>0</v>
      </c>
      <c r="H38" s="1">
        <v>0</v>
      </c>
      <c r="I38" s="1">
        <v>102495313</v>
      </c>
      <c r="J38" s="1">
        <v>79337506</v>
      </c>
      <c r="K38" s="1">
        <v>0</v>
      </c>
      <c r="L38" s="1">
        <v>0</v>
      </c>
      <c r="M38" s="1">
        <v>15152</v>
      </c>
      <c r="N38" s="1">
        <v>11728</v>
      </c>
      <c r="O38" s="4">
        <v>2.18</v>
      </c>
      <c r="P38" s="1">
        <v>33090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37</v>
      </c>
      <c r="E39" s="1">
        <v>647</v>
      </c>
      <c r="F39" s="1">
        <v>650</v>
      </c>
      <c r="G39" s="1">
        <v>0</v>
      </c>
      <c r="H39" s="1">
        <v>0</v>
      </c>
      <c r="I39" s="1">
        <v>22069</v>
      </c>
      <c r="J39" s="1">
        <v>17588</v>
      </c>
      <c r="K39" s="1">
        <v>0</v>
      </c>
      <c r="L39" s="1">
        <v>0</v>
      </c>
      <c r="M39" s="1">
        <v>34109</v>
      </c>
      <c r="N39" s="1">
        <v>27183</v>
      </c>
      <c r="O39" s="4">
        <v>17.49</v>
      </c>
      <c r="P39" s="1">
        <v>596447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3097448</v>
      </c>
      <c r="E40" s="3">
        <v>6763920</v>
      </c>
      <c r="F40" s="3">
        <v>7164147</v>
      </c>
      <c r="G40" s="3">
        <v>0</v>
      </c>
      <c r="H40" s="3">
        <v>0</v>
      </c>
      <c r="I40" s="3">
        <v>102473244</v>
      </c>
      <c r="J40" s="3">
        <v>79319919</v>
      </c>
      <c r="K40" s="3">
        <v>0</v>
      </c>
      <c r="L40" s="3">
        <v>0</v>
      </c>
      <c r="M40" s="3">
        <v>15150</v>
      </c>
      <c r="N40" s="3">
        <v>11727</v>
      </c>
      <c r="O40" s="30">
        <v>2.18</v>
      </c>
      <c r="P40" s="3">
        <v>33083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36158956</v>
      </c>
      <c r="E41" s="1">
        <v>36158972</v>
      </c>
      <c r="F41" s="1">
        <v>320245171</v>
      </c>
      <c r="G41" s="1">
        <v>0</v>
      </c>
      <c r="H41" s="1">
        <v>0</v>
      </c>
      <c r="I41" s="1">
        <v>759124905</v>
      </c>
      <c r="J41" s="1">
        <v>552155387</v>
      </c>
      <c r="K41" s="1">
        <v>0</v>
      </c>
      <c r="L41" s="1">
        <v>0</v>
      </c>
      <c r="M41" s="84">
        <v>20994</v>
      </c>
      <c r="N41" s="84">
        <v>15270</v>
      </c>
      <c r="O41" s="39">
        <v>1</v>
      </c>
      <c r="P41" s="84">
        <v>20994</v>
      </c>
    </row>
    <row r="42" spans="1:16" ht="15.75" customHeight="1">
      <c r="A42" s="704" t="s">
        <v>81</v>
      </c>
      <c r="B42" s="704" t="s">
        <v>81</v>
      </c>
      <c r="C42" s="111" t="s">
        <v>1358</v>
      </c>
      <c r="D42" s="5">
        <v>36042908</v>
      </c>
      <c r="E42" s="5">
        <v>36042908</v>
      </c>
      <c r="F42" s="5">
        <v>319882663</v>
      </c>
      <c r="G42" s="1">
        <v>0</v>
      </c>
      <c r="H42" s="1">
        <v>0</v>
      </c>
      <c r="I42" s="5">
        <v>758457477</v>
      </c>
      <c r="J42" s="5">
        <v>551759336</v>
      </c>
      <c r="K42" s="1">
        <v>0</v>
      </c>
      <c r="L42" s="1">
        <v>0</v>
      </c>
      <c r="M42" s="1">
        <v>21043</v>
      </c>
      <c r="N42" s="1">
        <v>15308</v>
      </c>
      <c r="O42" s="4">
        <v>1</v>
      </c>
      <c r="P42" s="1">
        <v>21043</v>
      </c>
    </row>
    <row r="43" spans="1:16" ht="15.75" customHeight="1">
      <c r="A43" s="705" t="s">
        <v>81</v>
      </c>
      <c r="B43" s="705" t="s">
        <v>81</v>
      </c>
      <c r="C43" s="82" t="s">
        <v>1359</v>
      </c>
      <c r="D43" s="17">
        <v>116048</v>
      </c>
      <c r="E43" s="17">
        <v>116064</v>
      </c>
      <c r="F43" s="17">
        <v>362508</v>
      </c>
      <c r="G43" s="29">
        <v>0</v>
      </c>
      <c r="H43" s="29">
        <v>0</v>
      </c>
      <c r="I43" s="17">
        <v>667428</v>
      </c>
      <c r="J43" s="17">
        <v>396051</v>
      </c>
      <c r="K43" s="29">
        <v>0</v>
      </c>
      <c r="L43" s="29">
        <v>0</v>
      </c>
      <c r="M43" s="29">
        <v>5751</v>
      </c>
      <c r="N43" s="29">
        <v>3412</v>
      </c>
      <c r="O43" s="32">
        <v>1</v>
      </c>
      <c r="P43" s="29">
        <v>5751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3"/>
  <dimension ref="A1:P59"/>
  <sheetViews>
    <sheetView showGridLines="0" workbookViewId="0" topLeftCell="A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22</v>
      </c>
      <c r="D1" s="241" t="s">
        <v>23</v>
      </c>
    </row>
    <row r="2" s="6" customFormat="1" ht="12">
      <c r="P2" s="102" t="s">
        <v>24</v>
      </c>
    </row>
    <row r="3" spans="1:16" s="160" customFormat="1" ht="18.75" customHeight="1">
      <c r="A3" s="33"/>
      <c r="B3" s="33"/>
      <c r="C3" s="7"/>
      <c r="D3" s="598" t="s">
        <v>25</v>
      </c>
      <c r="E3" s="598" t="s">
        <v>26</v>
      </c>
      <c r="F3" s="598" t="s">
        <v>889</v>
      </c>
      <c r="G3" s="133" t="s">
        <v>27</v>
      </c>
      <c r="H3" s="191" t="s">
        <v>28</v>
      </c>
      <c r="I3" s="189" t="s">
        <v>29</v>
      </c>
      <c r="J3" s="135"/>
      <c r="K3" s="669" t="s">
        <v>30</v>
      </c>
      <c r="L3" s="380" t="s">
        <v>31</v>
      </c>
      <c r="M3" s="133" t="s">
        <v>885</v>
      </c>
      <c r="N3" s="424" t="s">
        <v>32</v>
      </c>
      <c r="O3" s="133" t="s">
        <v>33</v>
      </c>
      <c r="P3" s="191" t="s">
        <v>34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35</v>
      </c>
      <c r="H4" s="192" t="s">
        <v>36</v>
      </c>
      <c r="I4" s="108" t="s">
        <v>37</v>
      </c>
      <c r="J4" s="60" t="s">
        <v>38</v>
      </c>
      <c r="K4" s="670"/>
      <c r="L4" s="381" t="s">
        <v>39</v>
      </c>
      <c r="M4" s="134" t="s">
        <v>886</v>
      </c>
      <c r="N4" s="425" t="s">
        <v>40</v>
      </c>
      <c r="O4" s="134" t="s">
        <v>26</v>
      </c>
      <c r="P4" s="192" t="s">
        <v>942</v>
      </c>
    </row>
    <row r="5" spans="1:16" ht="15.75" customHeight="1">
      <c r="A5" s="714" t="s">
        <v>84</v>
      </c>
      <c r="B5" s="715"/>
      <c r="C5" s="110" t="s">
        <v>85</v>
      </c>
      <c r="D5" s="83">
        <v>79473760</v>
      </c>
      <c r="E5" s="84">
        <v>100130360</v>
      </c>
      <c r="F5" s="84">
        <v>399500861</v>
      </c>
      <c r="G5" s="1">
        <v>0</v>
      </c>
      <c r="H5" s="1">
        <v>0</v>
      </c>
      <c r="I5" s="84">
        <v>2796433614</v>
      </c>
      <c r="J5" s="84">
        <v>2078924580</v>
      </c>
      <c r="K5" s="1">
        <v>0</v>
      </c>
      <c r="L5" s="1">
        <v>0</v>
      </c>
      <c r="M5" s="84">
        <v>27928</v>
      </c>
      <c r="N5" s="84">
        <v>20762</v>
      </c>
      <c r="O5" s="39">
        <v>1.26</v>
      </c>
      <c r="P5" s="84">
        <v>35187</v>
      </c>
    </row>
    <row r="6" spans="1:16" ht="15.75" customHeight="1">
      <c r="A6" s="716" t="s">
        <v>84</v>
      </c>
      <c r="B6" s="717"/>
      <c r="C6" s="81" t="s">
        <v>82</v>
      </c>
      <c r="D6" s="14">
        <v>661618</v>
      </c>
      <c r="E6" s="1">
        <v>6684585</v>
      </c>
      <c r="F6" s="1">
        <v>10007092</v>
      </c>
      <c r="G6" s="1">
        <v>0</v>
      </c>
      <c r="H6" s="1">
        <v>0</v>
      </c>
      <c r="I6" s="1">
        <v>886174637</v>
      </c>
      <c r="J6" s="1">
        <v>729856269</v>
      </c>
      <c r="K6" s="1">
        <v>0</v>
      </c>
      <c r="L6" s="1">
        <v>0</v>
      </c>
      <c r="M6" s="1">
        <v>132570</v>
      </c>
      <c r="N6" s="1">
        <v>109185</v>
      </c>
      <c r="O6" s="4">
        <v>10.1</v>
      </c>
      <c r="P6" s="1">
        <v>1339405</v>
      </c>
    </row>
    <row r="7" spans="1:16" ht="15.75" customHeight="1">
      <c r="A7" s="718" t="s">
        <v>84</v>
      </c>
      <c r="B7" s="719"/>
      <c r="C7" s="80" t="s">
        <v>83</v>
      </c>
      <c r="D7" s="16">
        <v>78812142</v>
      </c>
      <c r="E7" s="3">
        <v>93445775</v>
      </c>
      <c r="F7" s="3">
        <v>389493769</v>
      </c>
      <c r="G7" s="1">
        <v>0</v>
      </c>
      <c r="H7" s="1">
        <v>0</v>
      </c>
      <c r="I7" s="3">
        <v>1910258977</v>
      </c>
      <c r="J7" s="3">
        <v>1349068311</v>
      </c>
      <c r="K7" s="1">
        <v>0</v>
      </c>
      <c r="L7" s="1">
        <v>0</v>
      </c>
      <c r="M7" s="3">
        <v>20442</v>
      </c>
      <c r="N7" s="3">
        <v>14437</v>
      </c>
      <c r="O7" s="30">
        <v>1.19</v>
      </c>
      <c r="P7" s="3">
        <v>24238</v>
      </c>
    </row>
    <row r="8" spans="1:16" ht="15.75" customHeight="1">
      <c r="A8" s="707" t="s">
        <v>41</v>
      </c>
      <c r="B8" s="709" t="s">
        <v>85</v>
      </c>
      <c r="C8" s="110" t="s">
        <v>85</v>
      </c>
      <c r="D8" s="83">
        <v>46485814</v>
      </c>
      <c r="E8" s="84">
        <v>67142389</v>
      </c>
      <c r="F8" s="84">
        <v>92342883</v>
      </c>
      <c r="G8" s="84">
        <v>35211760</v>
      </c>
      <c r="H8" s="84">
        <v>325761714</v>
      </c>
      <c r="I8" s="84">
        <v>2074918994</v>
      </c>
      <c r="J8" s="84">
        <v>1555306878</v>
      </c>
      <c r="K8" s="39">
        <v>52.44</v>
      </c>
      <c r="L8" s="39">
        <v>9.25</v>
      </c>
      <c r="M8" s="84">
        <v>30903</v>
      </c>
      <c r="N8" s="84">
        <v>23164</v>
      </c>
      <c r="O8" s="39">
        <v>1.44</v>
      </c>
      <c r="P8" s="84">
        <v>44636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661618</v>
      </c>
      <c r="E9" s="1">
        <v>6684585</v>
      </c>
      <c r="F9" s="1">
        <v>10007092</v>
      </c>
      <c r="G9" s="1">
        <v>20351</v>
      </c>
      <c r="H9" s="1">
        <v>161830</v>
      </c>
      <c r="I9" s="1">
        <v>886174637</v>
      </c>
      <c r="J9" s="1">
        <v>729856269</v>
      </c>
      <c r="K9" s="4">
        <v>0.3</v>
      </c>
      <c r="L9" s="4">
        <v>7.95</v>
      </c>
      <c r="M9" s="1">
        <v>132570</v>
      </c>
      <c r="N9" s="1">
        <v>109185</v>
      </c>
      <c r="O9" s="4">
        <v>10.1</v>
      </c>
      <c r="P9" s="1">
        <v>1339405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45824196</v>
      </c>
      <c r="E10" s="1">
        <v>60457804</v>
      </c>
      <c r="F10" s="1">
        <v>82335791</v>
      </c>
      <c r="G10" s="1">
        <v>35191409</v>
      </c>
      <c r="H10" s="1">
        <v>325599884</v>
      </c>
      <c r="I10" s="1">
        <v>1188744357</v>
      </c>
      <c r="J10" s="1">
        <v>825450608</v>
      </c>
      <c r="K10" s="4">
        <v>58.21</v>
      </c>
      <c r="L10" s="4">
        <v>9.25</v>
      </c>
      <c r="M10" s="1">
        <v>19662</v>
      </c>
      <c r="N10" s="1">
        <v>13653</v>
      </c>
      <c r="O10" s="4">
        <v>1.32</v>
      </c>
      <c r="P10" s="1">
        <v>25941</v>
      </c>
    </row>
    <row r="11" spans="1:16" ht="15.75" customHeight="1">
      <c r="A11" s="708" t="s">
        <v>86</v>
      </c>
      <c r="B11" s="712" t="s">
        <v>42</v>
      </c>
      <c r="C11" s="110" t="s">
        <v>85</v>
      </c>
      <c r="D11" s="14">
        <v>1660086</v>
      </c>
      <c r="E11" s="1">
        <v>3293169</v>
      </c>
      <c r="F11" s="1">
        <v>8002403</v>
      </c>
      <c r="G11" s="1">
        <v>1113960</v>
      </c>
      <c r="H11" s="1">
        <v>46980776</v>
      </c>
      <c r="I11" s="1">
        <v>455074054</v>
      </c>
      <c r="J11" s="1">
        <v>346269331</v>
      </c>
      <c r="K11" s="4">
        <v>33.83</v>
      </c>
      <c r="L11" s="4">
        <v>42.17</v>
      </c>
      <c r="M11" s="1">
        <v>138187</v>
      </c>
      <c r="N11" s="1">
        <v>105148</v>
      </c>
      <c r="O11" s="4">
        <v>1.98</v>
      </c>
      <c r="P11" s="1">
        <v>274127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134814</v>
      </c>
      <c r="E12" s="1">
        <v>1138920</v>
      </c>
      <c r="F12" s="1">
        <v>2343686</v>
      </c>
      <c r="G12" s="1">
        <v>650</v>
      </c>
      <c r="H12" s="1">
        <v>11008</v>
      </c>
      <c r="I12" s="1">
        <v>295218325</v>
      </c>
      <c r="J12" s="1">
        <v>248488178</v>
      </c>
      <c r="K12" s="4">
        <v>0.06</v>
      </c>
      <c r="L12" s="4">
        <v>16.94</v>
      </c>
      <c r="M12" s="1">
        <v>259209</v>
      </c>
      <c r="N12" s="1">
        <v>218179</v>
      </c>
      <c r="O12" s="4">
        <v>8.45</v>
      </c>
      <c r="P12" s="1">
        <v>2189819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1525272</v>
      </c>
      <c r="E13" s="1">
        <v>2154249</v>
      </c>
      <c r="F13" s="1">
        <v>5658717</v>
      </c>
      <c r="G13" s="1">
        <v>1113310</v>
      </c>
      <c r="H13" s="1">
        <v>46969768</v>
      </c>
      <c r="I13" s="1">
        <v>159855729</v>
      </c>
      <c r="J13" s="1">
        <v>97781153</v>
      </c>
      <c r="K13" s="4">
        <v>51.68</v>
      </c>
      <c r="L13" s="4">
        <v>42.19</v>
      </c>
      <c r="M13" s="1">
        <v>74205</v>
      </c>
      <c r="N13" s="1">
        <v>45390</v>
      </c>
      <c r="O13" s="4">
        <v>1.41</v>
      </c>
      <c r="P13" s="1">
        <v>104805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2721229</v>
      </c>
      <c r="E14" s="1">
        <v>5530963</v>
      </c>
      <c r="F14" s="1">
        <v>11292552</v>
      </c>
      <c r="G14" s="1">
        <v>1997582</v>
      </c>
      <c r="H14" s="1">
        <v>44533159</v>
      </c>
      <c r="I14" s="1">
        <v>452229074</v>
      </c>
      <c r="J14" s="1">
        <v>336890260</v>
      </c>
      <c r="K14" s="4">
        <v>36.12</v>
      </c>
      <c r="L14" s="4">
        <v>22.29</v>
      </c>
      <c r="M14" s="1">
        <v>81763</v>
      </c>
      <c r="N14" s="1">
        <v>60910</v>
      </c>
      <c r="O14" s="4">
        <v>2.03</v>
      </c>
      <c r="P14" s="1">
        <v>166186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198393</v>
      </c>
      <c r="E15" s="1">
        <v>1932659</v>
      </c>
      <c r="F15" s="1">
        <v>3216600</v>
      </c>
      <c r="G15" s="1">
        <v>2925</v>
      </c>
      <c r="H15" s="1">
        <v>21872</v>
      </c>
      <c r="I15" s="1">
        <v>301269068</v>
      </c>
      <c r="J15" s="1">
        <v>247570173</v>
      </c>
      <c r="K15" s="4">
        <v>0.15</v>
      </c>
      <c r="L15" s="4">
        <v>7.48</v>
      </c>
      <c r="M15" s="1">
        <v>155883</v>
      </c>
      <c r="N15" s="1">
        <v>128098</v>
      </c>
      <c r="O15" s="4">
        <v>9.74</v>
      </c>
      <c r="P15" s="1">
        <v>1518547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2522836</v>
      </c>
      <c r="E16" s="1">
        <v>3598304</v>
      </c>
      <c r="F16" s="1">
        <v>8075952</v>
      </c>
      <c r="G16" s="1">
        <v>1994657</v>
      </c>
      <c r="H16" s="1">
        <v>44511287</v>
      </c>
      <c r="I16" s="1">
        <v>150960006</v>
      </c>
      <c r="J16" s="1">
        <v>89320087</v>
      </c>
      <c r="K16" s="4">
        <v>55.43</v>
      </c>
      <c r="L16" s="4">
        <v>22.32</v>
      </c>
      <c r="M16" s="1">
        <v>41953</v>
      </c>
      <c r="N16" s="1">
        <v>24823</v>
      </c>
      <c r="O16" s="4">
        <v>1.43</v>
      </c>
      <c r="P16" s="1">
        <v>59837</v>
      </c>
    </row>
    <row r="17" spans="1:16" ht="15.75" customHeight="1">
      <c r="A17" s="708" t="s">
        <v>86</v>
      </c>
      <c r="B17" s="706" t="s">
        <v>43</v>
      </c>
      <c r="C17" s="110" t="s">
        <v>85</v>
      </c>
      <c r="D17" s="14">
        <v>2044854</v>
      </c>
      <c r="E17" s="1">
        <v>5705710</v>
      </c>
      <c r="F17" s="1">
        <v>7954005</v>
      </c>
      <c r="G17" s="1">
        <v>1782535</v>
      </c>
      <c r="H17" s="1">
        <v>18434640</v>
      </c>
      <c r="I17" s="1">
        <v>274909840</v>
      </c>
      <c r="J17" s="1">
        <v>206570560</v>
      </c>
      <c r="K17" s="4">
        <v>31.24</v>
      </c>
      <c r="L17" s="4">
        <v>10.34</v>
      </c>
      <c r="M17" s="1">
        <v>48182</v>
      </c>
      <c r="N17" s="1">
        <v>36204</v>
      </c>
      <c r="O17" s="4">
        <v>2.79</v>
      </c>
      <c r="P17" s="1">
        <v>134440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191418</v>
      </c>
      <c r="E18" s="1">
        <v>2579911</v>
      </c>
      <c r="F18" s="1">
        <v>3193679</v>
      </c>
      <c r="G18" s="1">
        <v>7317</v>
      </c>
      <c r="H18" s="1">
        <v>60596</v>
      </c>
      <c r="I18" s="1">
        <v>198527118</v>
      </c>
      <c r="J18" s="1">
        <v>158948729</v>
      </c>
      <c r="K18" s="4">
        <v>0.28</v>
      </c>
      <c r="L18" s="4">
        <v>8.28</v>
      </c>
      <c r="M18" s="1">
        <v>76951</v>
      </c>
      <c r="N18" s="1">
        <v>61610</v>
      </c>
      <c r="O18" s="4">
        <v>13.48</v>
      </c>
      <c r="P18" s="1">
        <v>1037139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1853436</v>
      </c>
      <c r="E19" s="1">
        <v>3125799</v>
      </c>
      <c r="F19" s="1">
        <v>4760326</v>
      </c>
      <c r="G19" s="1">
        <v>1775218</v>
      </c>
      <c r="H19" s="1">
        <v>18374044</v>
      </c>
      <c r="I19" s="1">
        <v>76382722</v>
      </c>
      <c r="J19" s="1">
        <v>47621830</v>
      </c>
      <c r="K19" s="4">
        <v>56.79</v>
      </c>
      <c r="L19" s="4">
        <v>10.35</v>
      </c>
      <c r="M19" s="1">
        <v>24436</v>
      </c>
      <c r="N19" s="1">
        <v>15235</v>
      </c>
      <c r="O19" s="4">
        <v>1.69</v>
      </c>
      <c r="P19" s="1">
        <v>41211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30761386</v>
      </c>
      <c r="E20" s="1">
        <v>39299860</v>
      </c>
      <c r="F20" s="1">
        <v>45692081</v>
      </c>
      <c r="G20" s="1">
        <v>29024478</v>
      </c>
      <c r="H20" s="1">
        <v>202888841</v>
      </c>
      <c r="I20" s="1">
        <v>665644517</v>
      </c>
      <c r="J20" s="1">
        <v>497364926</v>
      </c>
      <c r="K20" s="4">
        <v>73.85</v>
      </c>
      <c r="L20" s="4">
        <v>6.99</v>
      </c>
      <c r="M20" s="1">
        <v>16938</v>
      </c>
      <c r="N20" s="1">
        <v>12656</v>
      </c>
      <c r="O20" s="4">
        <v>1.28</v>
      </c>
      <c r="P20" s="1">
        <v>21639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127702</v>
      </c>
      <c r="E21" s="1">
        <v>888812</v>
      </c>
      <c r="F21" s="1">
        <v>1105185</v>
      </c>
      <c r="G21" s="1">
        <v>9357</v>
      </c>
      <c r="H21" s="1">
        <v>67355</v>
      </c>
      <c r="I21" s="1">
        <v>83958594</v>
      </c>
      <c r="J21" s="1">
        <v>69151662</v>
      </c>
      <c r="K21" s="4">
        <v>1.05</v>
      </c>
      <c r="L21" s="4">
        <v>7.2</v>
      </c>
      <c r="M21" s="1">
        <v>94462</v>
      </c>
      <c r="N21" s="1">
        <v>77802</v>
      </c>
      <c r="O21" s="4">
        <v>6.96</v>
      </c>
      <c r="P21" s="1">
        <v>657457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30633684</v>
      </c>
      <c r="E22" s="1">
        <v>38411048</v>
      </c>
      <c r="F22" s="1">
        <v>44586896</v>
      </c>
      <c r="G22" s="1">
        <v>29015121</v>
      </c>
      <c r="H22" s="1">
        <v>202821486</v>
      </c>
      <c r="I22" s="1">
        <v>581685924</v>
      </c>
      <c r="J22" s="1">
        <v>428213264</v>
      </c>
      <c r="K22" s="4">
        <v>75.54</v>
      </c>
      <c r="L22" s="4">
        <v>6.99</v>
      </c>
      <c r="M22" s="1">
        <v>15144</v>
      </c>
      <c r="N22" s="1">
        <v>11148</v>
      </c>
      <c r="O22" s="4">
        <v>1.25</v>
      </c>
      <c r="P22" s="1">
        <v>18988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111863</v>
      </c>
      <c r="E23" s="1">
        <v>182730</v>
      </c>
      <c r="F23" s="1">
        <v>184849</v>
      </c>
      <c r="G23" s="1">
        <v>41961</v>
      </c>
      <c r="H23" s="1">
        <v>183896</v>
      </c>
      <c r="I23" s="1">
        <v>5316427</v>
      </c>
      <c r="J23" s="1">
        <v>3249331</v>
      </c>
      <c r="K23" s="4">
        <v>22.96</v>
      </c>
      <c r="L23" s="4">
        <v>4.38</v>
      </c>
      <c r="M23" s="1">
        <v>29094</v>
      </c>
      <c r="N23" s="1">
        <v>17782</v>
      </c>
      <c r="O23" s="4">
        <v>1.63</v>
      </c>
      <c r="P23" s="1">
        <v>47526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223</v>
      </c>
      <c r="E24" s="1">
        <v>1427</v>
      </c>
      <c r="F24" s="1">
        <v>2401</v>
      </c>
      <c r="G24" s="1">
        <v>12</v>
      </c>
      <c r="H24" s="1">
        <v>85</v>
      </c>
      <c r="I24" s="1">
        <v>222066</v>
      </c>
      <c r="J24" s="1">
        <v>184307</v>
      </c>
      <c r="K24" s="4">
        <v>0.84</v>
      </c>
      <c r="L24" s="4">
        <v>7.08</v>
      </c>
      <c r="M24" s="1">
        <v>155617</v>
      </c>
      <c r="N24" s="1">
        <v>129157</v>
      </c>
      <c r="O24" s="4">
        <v>6.4</v>
      </c>
      <c r="P24" s="1">
        <v>995811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111640</v>
      </c>
      <c r="E25" s="1">
        <v>181303</v>
      </c>
      <c r="F25" s="1">
        <v>182448</v>
      </c>
      <c r="G25" s="1">
        <v>41949</v>
      </c>
      <c r="H25" s="1">
        <v>183811</v>
      </c>
      <c r="I25" s="1">
        <v>5094361</v>
      </c>
      <c r="J25" s="1">
        <v>3065024</v>
      </c>
      <c r="K25" s="4">
        <v>23.14</v>
      </c>
      <c r="L25" s="4">
        <v>4.38</v>
      </c>
      <c r="M25" s="1">
        <v>28099</v>
      </c>
      <c r="N25" s="1">
        <v>16906</v>
      </c>
      <c r="O25" s="4">
        <v>1.62</v>
      </c>
      <c r="P25" s="1">
        <v>45632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3271037</v>
      </c>
      <c r="E26" s="1">
        <v>4232234</v>
      </c>
      <c r="F26" s="1">
        <v>4234410</v>
      </c>
      <c r="G26" s="1">
        <v>844348</v>
      </c>
      <c r="H26" s="1">
        <v>2355299</v>
      </c>
      <c r="I26" s="1">
        <v>89695568</v>
      </c>
      <c r="J26" s="1">
        <v>63174834</v>
      </c>
      <c r="K26" s="4">
        <v>19.95</v>
      </c>
      <c r="L26" s="4">
        <v>2.79</v>
      </c>
      <c r="M26" s="1">
        <v>21193</v>
      </c>
      <c r="N26" s="1">
        <v>14927</v>
      </c>
      <c r="O26" s="4">
        <v>1.29</v>
      </c>
      <c r="P26" s="1">
        <v>27421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3271037</v>
      </c>
      <c r="E28" s="1">
        <v>4232234</v>
      </c>
      <c r="F28" s="1">
        <v>4234410</v>
      </c>
      <c r="G28" s="1">
        <v>844348</v>
      </c>
      <c r="H28" s="1">
        <v>2355299</v>
      </c>
      <c r="I28" s="1">
        <v>89695568</v>
      </c>
      <c r="J28" s="1">
        <v>63174834</v>
      </c>
      <c r="K28" s="4">
        <v>19.95</v>
      </c>
      <c r="L28" s="4">
        <v>2.79</v>
      </c>
      <c r="M28" s="1">
        <v>21193</v>
      </c>
      <c r="N28" s="1">
        <v>14927</v>
      </c>
      <c r="O28" s="4">
        <v>1.29</v>
      </c>
      <c r="P28" s="1">
        <v>27421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64</v>
      </c>
      <c r="E29" s="1">
        <v>175</v>
      </c>
      <c r="F29" s="1">
        <v>209</v>
      </c>
      <c r="G29" s="1">
        <v>0</v>
      </c>
      <c r="H29" s="1">
        <v>0</v>
      </c>
      <c r="I29" s="1">
        <v>19390</v>
      </c>
      <c r="J29" s="1">
        <v>19390</v>
      </c>
      <c r="K29" s="4">
        <v>0</v>
      </c>
      <c r="L29" s="4">
        <v>0</v>
      </c>
      <c r="M29" s="1">
        <v>110801</v>
      </c>
      <c r="N29" s="1">
        <v>110801</v>
      </c>
      <c r="O29" s="4">
        <v>2.73</v>
      </c>
      <c r="P29" s="1">
        <v>302972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64</v>
      </c>
      <c r="E30" s="1">
        <v>175</v>
      </c>
      <c r="F30" s="1">
        <v>209</v>
      </c>
      <c r="G30" s="1">
        <v>0</v>
      </c>
      <c r="H30" s="1">
        <v>0</v>
      </c>
      <c r="I30" s="1">
        <v>19390</v>
      </c>
      <c r="J30" s="1">
        <v>19390</v>
      </c>
      <c r="K30" s="4">
        <v>0</v>
      </c>
      <c r="L30" s="4">
        <v>0</v>
      </c>
      <c r="M30" s="1">
        <v>110801</v>
      </c>
      <c r="N30" s="1">
        <v>110801</v>
      </c>
      <c r="O30" s="4">
        <v>2.73</v>
      </c>
      <c r="P30" s="1">
        <v>302972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44</v>
      </c>
      <c r="C32" s="110" t="s">
        <v>85</v>
      </c>
      <c r="D32" s="14">
        <v>1143278</v>
      </c>
      <c r="E32" s="1">
        <v>1268988</v>
      </c>
      <c r="F32" s="1">
        <v>6921485</v>
      </c>
      <c r="G32" s="1">
        <v>406896</v>
      </c>
      <c r="H32" s="1">
        <v>10385103</v>
      </c>
      <c r="I32" s="1">
        <v>12111333</v>
      </c>
      <c r="J32" s="1">
        <v>9453313</v>
      </c>
      <c r="K32" s="4">
        <v>32.06</v>
      </c>
      <c r="L32" s="4">
        <v>25.52</v>
      </c>
      <c r="M32" s="1">
        <v>9544</v>
      </c>
      <c r="N32" s="1">
        <v>7449</v>
      </c>
      <c r="O32" s="4">
        <v>1.11</v>
      </c>
      <c r="P32" s="1">
        <v>10594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346</v>
      </c>
      <c r="E33" s="1">
        <v>3368</v>
      </c>
      <c r="F33" s="1">
        <v>5037</v>
      </c>
      <c r="G33" s="1">
        <v>90</v>
      </c>
      <c r="H33" s="1">
        <v>914</v>
      </c>
      <c r="I33" s="1">
        <v>210627</v>
      </c>
      <c r="J33" s="1">
        <v>169821</v>
      </c>
      <c r="K33" s="4">
        <v>2.67</v>
      </c>
      <c r="L33" s="4">
        <v>10.16</v>
      </c>
      <c r="M33" s="1">
        <v>62538</v>
      </c>
      <c r="N33" s="1">
        <v>50422</v>
      </c>
      <c r="O33" s="4">
        <v>9.73</v>
      </c>
      <c r="P33" s="1">
        <v>608748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1142932</v>
      </c>
      <c r="E34" s="1">
        <v>1265620</v>
      </c>
      <c r="F34" s="1">
        <v>6916448</v>
      </c>
      <c r="G34" s="1">
        <v>406806</v>
      </c>
      <c r="H34" s="1">
        <v>10384189</v>
      </c>
      <c r="I34" s="1">
        <v>11900706</v>
      </c>
      <c r="J34" s="1">
        <v>9283492</v>
      </c>
      <c r="K34" s="4">
        <v>32.14</v>
      </c>
      <c r="L34" s="4">
        <v>25.53</v>
      </c>
      <c r="M34" s="1">
        <v>9403</v>
      </c>
      <c r="N34" s="1">
        <v>7335</v>
      </c>
      <c r="O34" s="4">
        <v>1.11</v>
      </c>
      <c r="P34" s="1">
        <v>10412</v>
      </c>
    </row>
    <row r="35" spans="1:16" ht="15.75" customHeight="1">
      <c r="A35" s="708" t="s">
        <v>86</v>
      </c>
      <c r="B35" s="706" t="s">
        <v>45</v>
      </c>
      <c r="C35" s="110" t="s">
        <v>85</v>
      </c>
      <c r="D35" s="14">
        <v>104075</v>
      </c>
      <c r="E35" s="1">
        <v>416301</v>
      </c>
      <c r="F35" s="1">
        <v>459836</v>
      </c>
      <c r="G35" s="1">
        <v>0</v>
      </c>
      <c r="H35" s="1">
        <v>0</v>
      </c>
      <c r="I35" s="1">
        <v>10974769</v>
      </c>
      <c r="J35" s="1">
        <v>7853214</v>
      </c>
      <c r="K35" s="1">
        <v>0</v>
      </c>
      <c r="L35" s="1">
        <v>0</v>
      </c>
      <c r="M35" s="1">
        <v>26363</v>
      </c>
      <c r="N35" s="1">
        <v>18864</v>
      </c>
      <c r="O35" s="4">
        <v>4</v>
      </c>
      <c r="P35" s="1">
        <v>105451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8543</v>
      </c>
      <c r="E36" s="1">
        <v>137196</v>
      </c>
      <c r="F36" s="1">
        <v>138178</v>
      </c>
      <c r="G36" s="1">
        <v>0</v>
      </c>
      <c r="H36" s="1">
        <v>0</v>
      </c>
      <c r="I36" s="1">
        <v>6673871</v>
      </c>
      <c r="J36" s="1">
        <v>5263579</v>
      </c>
      <c r="K36" s="1">
        <v>0</v>
      </c>
      <c r="L36" s="1">
        <v>0</v>
      </c>
      <c r="M36" s="1">
        <v>48645</v>
      </c>
      <c r="N36" s="1">
        <v>38365</v>
      </c>
      <c r="O36" s="4">
        <v>16.06</v>
      </c>
      <c r="P36" s="1">
        <v>781209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95532</v>
      </c>
      <c r="E37" s="1">
        <v>279105</v>
      </c>
      <c r="F37" s="1">
        <v>321658</v>
      </c>
      <c r="G37" s="1">
        <v>0</v>
      </c>
      <c r="H37" s="1">
        <v>0</v>
      </c>
      <c r="I37" s="1">
        <v>4300898</v>
      </c>
      <c r="J37" s="1">
        <v>2589635</v>
      </c>
      <c r="K37" s="1">
        <v>0</v>
      </c>
      <c r="L37" s="1">
        <v>0</v>
      </c>
      <c r="M37" s="1">
        <v>15410</v>
      </c>
      <c r="N37" s="1">
        <v>9278</v>
      </c>
      <c r="O37" s="4">
        <v>2.92</v>
      </c>
      <c r="P37" s="1">
        <v>45020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4667942</v>
      </c>
      <c r="E38" s="1">
        <v>7212259</v>
      </c>
      <c r="F38" s="1">
        <v>7601053</v>
      </c>
      <c r="G38" s="1">
        <v>0</v>
      </c>
      <c r="H38" s="1">
        <v>0</v>
      </c>
      <c r="I38" s="1">
        <v>108944020</v>
      </c>
      <c r="J38" s="1">
        <v>84461719</v>
      </c>
      <c r="K38" s="1">
        <v>0</v>
      </c>
      <c r="L38" s="1">
        <v>0</v>
      </c>
      <c r="M38" s="1">
        <v>15105</v>
      </c>
      <c r="N38" s="1">
        <v>11711</v>
      </c>
      <c r="O38" s="4">
        <v>1.55</v>
      </c>
      <c r="P38" s="1">
        <v>23339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115</v>
      </c>
      <c r="E39" s="1">
        <v>2117</v>
      </c>
      <c r="F39" s="1">
        <v>2117</v>
      </c>
      <c r="G39" s="1">
        <v>0</v>
      </c>
      <c r="H39" s="1">
        <v>0</v>
      </c>
      <c r="I39" s="1">
        <v>75578</v>
      </c>
      <c r="J39" s="1">
        <v>60430</v>
      </c>
      <c r="K39" s="1">
        <v>0</v>
      </c>
      <c r="L39" s="1">
        <v>0</v>
      </c>
      <c r="M39" s="1">
        <v>35701</v>
      </c>
      <c r="N39" s="1">
        <v>28545</v>
      </c>
      <c r="O39" s="4">
        <v>18.41</v>
      </c>
      <c r="P39" s="1">
        <v>657202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4667827</v>
      </c>
      <c r="E40" s="3">
        <v>7210142</v>
      </c>
      <c r="F40" s="3">
        <v>7598936</v>
      </c>
      <c r="G40" s="3">
        <v>0</v>
      </c>
      <c r="H40" s="3">
        <v>0</v>
      </c>
      <c r="I40" s="3">
        <v>108868442</v>
      </c>
      <c r="J40" s="3">
        <v>84401290</v>
      </c>
      <c r="K40" s="3">
        <v>0</v>
      </c>
      <c r="L40" s="3">
        <v>0</v>
      </c>
      <c r="M40" s="3">
        <v>15099</v>
      </c>
      <c r="N40" s="3">
        <v>11706</v>
      </c>
      <c r="O40" s="30">
        <v>1.54</v>
      </c>
      <c r="P40" s="3">
        <v>23323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32987946</v>
      </c>
      <c r="E41" s="1">
        <v>32987971</v>
      </c>
      <c r="F41" s="1">
        <v>307157978</v>
      </c>
      <c r="G41" s="1">
        <v>0</v>
      </c>
      <c r="H41" s="1">
        <v>0</v>
      </c>
      <c r="I41" s="1">
        <v>721514621</v>
      </c>
      <c r="J41" s="1">
        <v>523617703</v>
      </c>
      <c r="K41" s="1">
        <v>0</v>
      </c>
      <c r="L41" s="1">
        <v>0</v>
      </c>
      <c r="M41" s="84">
        <v>21872</v>
      </c>
      <c r="N41" s="84">
        <v>15873</v>
      </c>
      <c r="O41" s="39">
        <v>1</v>
      </c>
      <c r="P41" s="84">
        <v>21872</v>
      </c>
    </row>
    <row r="42" spans="1:16" ht="15.75" customHeight="1">
      <c r="A42" s="704" t="s">
        <v>81</v>
      </c>
      <c r="B42" s="704" t="s">
        <v>81</v>
      </c>
      <c r="C42" s="111" t="s">
        <v>46</v>
      </c>
      <c r="D42" s="5">
        <v>32884767</v>
      </c>
      <c r="E42" s="5">
        <v>32884767</v>
      </c>
      <c r="F42" s="5">
        <v>306835288</v>
      </c>
      <c r="G42" s="1">
        <v>0</v>
      </c>
      <c r="H42" s="1">
        <v>0</v>
      </c>
      <c r="I42" s="5">
        <v>720925764</v>
      </c>
      <c r="J42" s="5">
        <v>523268723</v>
      </c>
      <c r="K42" s="1">
        <v>0</v>
      </c>
      <c r="L42" s="1">
        <v>0</v>
      </c>
      <c r="M42" s="1">
        <v>21923</v>
      </c>
      <c r="N42" s="1">
        <v>15912</v>
      </c>
      <c r="O42" s="4">
        <v>1</v>
      </c>
      <c r="P42" s="1">
        <v>21923</v>
      </c>
    </row>
    <row r="43" spans="1:16" ht="15.75" customHeight="1">
      <c r="A43" s="705" t="s">
        <v>81</v>
      </c>
      <c r="B43" s="705" t="s">
        <v>81</v>
      </c>
      <c r="C43" s="82" t="s">
        <v>47</v>
      </c>
      <c r="D43" s="17">
        <v>103179</v>
      </c>
      <c r="E43" s="17">
        <v>103204</v>
      </c>
      <c r="F43" s="17">
        <v>322690</v>
      </c>
      <c r="G43" s="29">
        <v>0</v>
      </c>
      <c r="H43" s="29">
        <v>0</v>
      </c>
      <c r="I43" s="17">
        <v>588857</v>
      </c>
      <c r="J43" s="17">
        <v>348980</v>
      </c>
      <c r="K43" s="29">
        <v>0</v>
      </c>
      <c r="L43" s="29">
        <v>0</v>
      </c>
      <c r="M43" s="29">
        <v>5706</v>
      </c>
      <c r="N43" s="29">
        <v>3381</v>
      </c>
      <c r="O43" s="32">
        <v>1</v>
      </c>
      <c r="P43" s="29">
        <v>5707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K3:K4"/>
    <mergeCell ref="B20:B22"/>
    <mergeCell ref="B23:B25"/>
    <mergeCell ref="B38:B40"/>
    <mergeCell ref="F3:F4"/>
    <mergeCell ref="A5:B7"/>
    <mergeCell ref="D3:D4"/>
    <mergeCell ref="E3:E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4"/>
  <dimension ref="A1:P59"/>
  <sheetViews>
    <sheetView showGridLines="0" workbookViewId="0" topLeftCell="A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48</v>
      </c>
      <c r="D1" s="241" t="s">
        <v>49</v>
      </c>
    </row>
    <row r="2" s="6" customFormat="1" ht="12">
      <c r="P2" s="102" t="s">
        <v>1373</v>
      </c>
    </row>
    <row r="3" spans="1:16" s="160" customFormat="1" ht="18.75" customHeight="1">
      <c r="A3" s="33"/>
      <c r="B3" s="33"/>
      <c r="C3" s="7"/>
      <c r="D3" s="598" t="s">
        <v>1374</v>
      </c>
      <c r="E3" s="598" t="s">
        <v>1375</v>
      </c>
      <c r="F3" s="598" t="s">
        <v>889</v>
      </c>
      <c r="G3" s="133" t="s">
        <v>1376</v>
      </c>
      <c r="H3" s="191" t="s">
        <v>1377</v>
      </c>
      <c r="I3" s="189" t="s">
        <v>1378</v>
      </c>
      <c r="J3" s="135"/>
      <c r="K3" s="669" t="s">
        <v>1379</v>
      </c>
      <c r="L3" s="380" t="s">
        <v>1380</v>
      </c>
      <c r="M3" s="133" t="s">
        <v>885</v>
      </c>
      <c r="N3" s="424" t="s">
        <v>50</v>
      </c>
      <c r="O3" s="133" t="s">
        <v>1383</v>
      </c>
      <c r="P3" s="191" t="s">
        <v>1384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1385</v>
      </c>
      <c r="H4" s="192" t="s">
        <v>1386</v>
      </c>
      <c r="I4" s="108" t="s">
        <v>1387</v>
      </c>
      <c r="J4" s="60" t="s">
        <v>1388</v>
      </c>
      <c r="K4" s="670"/>
      <c r="L4" s="381" t="s">
        <v>1389</v>
      </c>
      <c r="M4" s="134" t="s">
        <v>886</v>
      </c>
      <c r="N4" s="425" t="s">
        <v>51</v>
      </c>
      <c r="O4" s="134" t="s">
        <v>1375</v>
      </c>
      <c r="P4" s="192" t="s">
        <v>1392</v>
      </c>
    </row>
    <row r="5" spans="1:16" ht="15.75" customHeight="1">
      <c r="A5" s="714" t="s">
        <v>84</v>
      </c>
      <c r="B5" s="715"/>
      <c r="C5" s="110" t="s">
        <v>85</v>
      </c>
      <c r="D5" s="83">
        <v>85926293</v>
      </c>
      <c r="E5" s="84">
        <v>96603308</v>
      </c>
      <c r="F5" s="84">
        <v>404778326</v>
      </c>
      <c r="G5" s="1">
        <v>0</v>
      </c>
      <c r="H5" s="1">
        <v>0</v>
      </c>
      <c r="I5" s="84">
        <v>2704612606</v>
      </c>
      <c r="J5" s="84">
        <v>2004835673</v>
      </c>
      <c r="K5" s="1">
        <v>0</v>
      </c>
      <c r="L5" s="1">
        <v>0</v>
      </c>
      <c r="M5" s="84">
        <v>27997</v>
      </c>
      <c r="N5" s="84">
        <v>20753</v>
      </c>
      <c r="O5" s="39">
        <v>1.12</v>
      </c>
      <c r="P5" s="84">
        <v>31476</v>
      </c>
    </row>
    <row r="6" spans="1:16" ht="15.75" customHeight="1">
      <c r="A6" s="716" t="s">
        <v>84</v>
      </c>
      <c r="B6" s="717"/>
      <c r="C6" s="81" t="s">
        <v>82</v>
      </c>
      <c r="D6" s="14">
        <v>637031</v>
      </c>
      <c r="E6" s="1">
        <v>6429241</v>
      </c>
      <c r="F6" s="1">
        <v>9500825</v>
      </c>
      <c r="G6" s="1">
        <v>0</v>
      </c>
      <c r="H6" s="1">
        <v>0</v>
      </c>
      <c r="I6" s="1">
        <v>825156381</v>
      </c>
      <c r="J6" s="1">
        <v>679342282</v>
      </c>
      <c r="K6" s="1">
        <v>0</v>
      </c>
      <c r="L6" s="1">
        <v>0</v>
      </c>
      <c r="M6" s="1">
        <v>128344</v>
      </c>
      <c r="N6" s="1">
        <v>105664</v>
      </c>
      <c r="O6" s="4">
        <v>10.09</v>
      </c>
      <c r="P6" s="1">
        <v>1295316</v>
      </c>
    </row>
    <row r="7" spans="1:16" ht="15.75" customHeight="1">
      <c r="A7" s="718" t="s">
        <v>84</v>
      </c>
      <c r="B7" s="719"/>
      <c r="C7" s="80" t="s">
        <v>83</v>
      </c>
      <c r="D7" s="16">
        <v>85289262</v>
      </c>
      <c r="E7" s="3">
        <v>90174067</v>
      </c>
      <c r="F7" s="3">
        <v>395277501</v>
      </c>
      <c r="G7" s="1">
        <v>0</v>
      </c>
      <c r="H7" s="1">
        <v>0</v>
      </c>
      <c r="I7" s="3">
        <v>1879456224</v>
      </c>
      <c r="J7" s="3">
        <v>1325493391</v>
      </c>
      <c r="K7" s="1">
        <v>0</v>
      </c>
      <c r="L7" s="1">
        <v>0</v>
      </c>
      <c r="M7" s="3">
        <v>20843</v>
      </c>
      <c r="N7" s="3">
        <v>14699</v>
      </c>
      <c r="O7" s="30">
        <v>1.06</v>
      </c>
      <c r="P7" s="3">
        <v>22036</v>
      </c>
    </row>
    <row r="8" spans="1:16" ht="15.75" customHeight="1">
      <c r="A8" s="707" t="s">
        <v>52</v>
      </c>
      <c r="B8" s="709" t="s">
        <v>85</v>
      </c>
      <c r="C8" s="110" t="s">
        <v>85</v>
      </c>
      <c r="D8" s="83">
        <v>53471595</v>
      </c>
      <c r="E8" s="84">
        <v>64148588</v>
      </c>
      <c r="F8" s="84">
        <v>89499203</v>
      </c>
      <c r="G8" s="84">
        <v>33410805</v>
      </c>
      <c r="H8" s="84">
        <v>314900042</v>
      </c>
      <c r="I8" s="84">
        <v>1964321651</v>
      </c>
      <c r="J8" s="84">
        <v>1468436315</v>
      </c>
      <c r="K8" s="39">
        <v>52.08</v>
      </c>
      <c r="L8" s="39">
        <v>9.43</v>
      </c>
      <c r="M8" s="84">
        <v>30621</v>
      </c>
      <c r="N8" s="84">
        <v>22891</v>
      </c>
      <c r="O8" s="39">
        <v>1.2</v>
      </c>
      <c r="P8" s="84">
        <v>36736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637031</v>
      </c>
      <c r="E9" s="1">
        <v>6429241</v>
      </c>
      <c r="F9" s="1">
        <v>9500825</v>
      </c>
      <c r="G9" s="1">
        <v>20058</v>
      </c>
      <c r="H9" s="1">
        <v>163625</v>
      </c>
      <c r="I9" s="1">
        <v>825156381</v>
      </c>
      <c r="J9" s="1">
        <v>679342282</v>
      </c>
      <c r="K9" s="4">
        <v>0.31</v>
      </c>
      <c r="L9" s="4">
        <v>8.16</v>
      </c>
      <c r="M9" s="1">
        <v>128344</v>
      </c>
      <c r="N9" s="1">
        <v>105664</v>
      </c>
      <c r="O9" s="4">
        <v>10.09</v>
      </c>
      <c r="P9" s="1">
        <v>1295316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52834564</v>
      </c>
      <c r="E10" s="1">
        <v>57719347</v>
      </c>
      <c r="F10" s="1">
        <v>79998378</v>
      </c>
      <c r="G10" s="1">
        <v>33390747</v>
      </c>
      <c r="H10" s="1">
        <v>314736417</v>
      </c>
      <c r="I10" s="1">
        <v>1139165269</v>
      </c>
      <c r="J10" s="1">
        <v>789094033</v>
      </c>
      <c r="K10" s="4">
        <v>57.85</v>
      </c>
      <c r="L10" s="4">
        <v>9.43</v>
      </c>
      <c r="M10" s="1">
        <v>19736</v>
      </c>
      <c r="N10" s="1">
        <v>13671</v>
      </c>
      <c r="O10" s="4">
        <v>1.09</v>
      </c>
      <c r="P10" s="1">
        <v>21561</v>
      </c>
    </row>
    <row r="11" spans="1:16" ht="15.75" customHeight="1">
      <c r="A11" s="708" t="s">
        <v>86</v>
      </c>
      <c r="B11" s="712" t="s">
        <v>53</v>
      </c>
      <c r="C11" s="110" t="s">
        <v>85</v>
      </c>
      <c r="D11" s="14">
        <v>1466913</v>
      </c>
      <c r="E11" s="1">
        <v>2896972</v>
      </c>
      <c r="F11" s="1">
        <v>6803209</v>
      </c>
      <c r="G11" s="1">
        <v>969280</v>
      </c>
      <c r="H11" s="1">
        <v>39465500</v>
      </c>
      <c r="I11" s="1">
        <v>401321868</v>
      </c>
      <c r="J11" s="1">
        <v>305511362</v>
      </c>
      <c r="K11" s="4">
        <v>33.46</v>
      </c>
      <c r="L11" s="4">
        <v>40.72</v>
      </c>
      <c r="M11" s="1">
        <v>138531</v>
      </c>
      <c r="N11" s="1">
        <v>105459</v>
      </c>
      <c r="O11" s="4">
        <v>1.97</v>
      </c>
      <c r="P11" s="1">
        <v>273583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122021</v>
      </c>
      <c r="E12" s="1">
        <v>1016597</v>
      </c>
      <c r="F12" s="1">
        <v>2087256</v>
      </c>
      <c r="G12" s="1">
        <v>558</v>
      </c>
      <c r="H12" s="1">
        <v>7506</v>
      </c>
      <c r="I12" s="1">
        <v>265388674</v>
      </c>
      <c r="J12" s="1">
        <v>223737880</v>
      </c>
      <c r="K12" s="4">
        <v>0.05</v>
      </c>
      <c r="L12" s="4">
        <v>13.45</v>
      </c>
      <c r="M12" s="1">
        <v>261056</v>
      </c>
      <c r="N12" s="1">
        <v>220085</v>
      </c>
      <c r="O12" s="4">
        <v>8.33</v>
      </c>
      <c r="P12" s="1">
        <v>2174943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1344892</v>
      </c>
      <c r="E13" s="1">
        <v>1880375</v>
      </c>
      <c r="F13" s="1">
        <v>4715953</v>
      </c>
      <c r="G13" s="1">
        <v>968722</v>
      </c>
      <c r="H13" s="1">
        <v>39457994</v>
      </c>
      <c r="I13" s="1">
        <v>135933193</v>
      </c>
      <c r="J13" s="1">
        <v>81773482</v>
      </c>
      <c r="K13" s="4">
        <v>51.52</v>
      </c>
      <c r="L13" s="4">
        <v>40.73</v>
      </c>
      <c r="M13" s="1">
        <v>72290</v>
      </c>
      <c r="N13" s="1">
        <v>43488</v>
      </c>
      <c r="O13" s="4">
        <v>1.4</v>
      </c>
      <c r="P13" s="1">
        <v>101074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2838010</v>
      </c>
      <c r="E14" s="1">
        <v>5458095</v>
      </c>
      <c r="F14" s="1">
        <v>11292503</v>
      </c>
      <c r="G14" s="1">
        <v>2021270</v>
      </c>
      <c r="H14" s="1">
        <v>46504614</v>
      </c>
      <c r="I14" s="1">
        <v>425243923</v>
      </c>
      <c r="J14" s="1">
        <v>311850978</v>
      </c>
      <c r="K14" s="4">
        <v>37.03</v>
      </c>
      <c r="L14" s="4">
        <v>23.01</v>
      </c>
      <c r="M14" s="1">
        <v>77911</v>
      </c>
      <c r="N14" s="1">
        <v>57135</v>
      </c>
      <c r="O14" s="4">
        <v>1.92</v>
      </c>
      <c r="P14" s="1">
        <v>149839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180276</v>
      </c>
      <c r="E15" s="1">
        <v>1712744</v>
      </c>
      <c r="F15" s="1">
        <v>2849007</v>
      </c>
      <c r="G15" s="1">
        <v>2576</v>
      </c>
      <c r="H15" s="1">
        <v>20303</v>
      </c>
      <c r="I15" s="1">
        <v>264919388</v>
      </c>
      <c r="J15" s="1">
        <v>217437587</v>
      </c>
      <c r="K15" s="4">
        <v>0.15</v>
      </c>
      <c r="L15" s="4">
        <v>7.88</v>
      </c>
      <c r="M15" s="1">
        <v>154675</v>
      </c>
      <c r="N15" s="1">
        <v>126953</v>
      </c>
      <c r="O15" s="4">
        <v>9.5</v>
      </c>
      <c r="P15" s="1">
        <v>1469521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2657734</v>
      </c>
      <c r="E16" s="1">
        <v>3745351</v>
      </c>
      <c r="F16" s="1">
        <v>8443496</v>
      </c>
      <c r="G16" s="1">
        <v>2018694</v>
      </c>
      <c r="H16" s="1">
        <v>46484311</v>
      </c>
      <c r="I16" s="1">
        <v>160324535</v>
      </c>
      <c r="J16" s="1">
        <v>94413390</v>
      </c>
      <c r="K16" s="4">
        <v>53.9</v>
      </c>
      <c r="L16" s="4">
        <v>23.03</v>
      </c>
      <c r="M16" s="1">
        <v>42806</v>
      </c>
      <c r="N16" s="1">
        <v>25208</v>
      </c>
      <c r="O16" s="4">
        <v>1.41</v>
      </c>
      <c r="P16" s="1">
        <v>60324</v>
      </c>
    </row>
    <row r="17" spans="1:16" ht="15.75" customHeight="1">
      <c r="A17" s="708" t="s">
        <v>86</v>
      </c>
      <c r="B17" s="706" t="s">
        <v>54</v>
      </c>
      <c r="C17" s="110" t="s">
        <v>85</v>
      </c>
      <c r="D17" s="14">
        <v>2119779</v>
      </c>
      <c r="E17" s="1">
        <v>5880858</v>
      </c>
      <c r="F17" s="1">
        <v>8327116</v>
      </c>
      <c r="G17" s="1">
        <v>1816855</v>
      </c>
      <c r="H17" s="1">
        <v>18750336</v>
      </c>
      <c r="I17" s="1">
        <v>284800136</v>
      </c>
      <c r="J17" s="1">
        <v>214027293</v>
      </c>
      <c r="K17" s="4">
        <v>30.89</v>
      </c>
      <c r="L17" s="4">
        <v>10.32</v>
      </c>
      <c r="M17" s="1">
        <v>48428</v>
      </c>
      <c r="N17" s="1">
        <v>36394</v>
      </c>
      <c r="O17" s="4">
        <v>2.77</v>
      </c>
      <c r="P17" s="1">
        <v>134354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197596</v>
      </c>
      <c r="E18" s="1">
        <v>2653929</v>
      </c>
      <c r="F18" s="1">
        <v>3297570</v>
      </c>
      <c r="G18" s="1">
        <v>7423</v>
      </c>
      <c r="H18" s="1">
        <v>64394</v>
      </c>
      <c r="I18" s="1">
        <v>205487871</v>
      </c>
      <c r="J18" s="1">
        <v>164587536</v>
      </c>
      <c r="K18" s="4">
        <v>0.28</v>
      </c>
      <c r="L18" s="4">
        <v>8.67</v>
      </c>
      <c r="M18" s="1">
        <v>77428</v>
      </c>
      <c r="N18" s="1">
        <v>62017</v>
      </c>
      <c r="O18" s="4">
        <v>13.43</v>
      </c>
      <c r="P18" s="1">
        <v>1039939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1922183</v>
      </c>
      <c r="E19" s="1">
        <v>3226929</v>
      </c>
      <c r="F19" s="1">
        <v>5029546</v>
      </c>
      <c r="G19" s="1">
        <v>1809432</v>
      </c>
      <c r="H19" s="1">
        <v>18685942</v>
      </c>
      <c r="I19" s="1">
        <v>79312265</v>
      </c>
      <c r="J19" s="1">
        <v>49439757</v>
      </c>
      <c r="K19" s="4">
        <v>56.07</v>
      </c>
      <c r="L19" s="4">
        <v>10.33</v>
      </c>
      <c r="M19" s="1">
        <v>24578</v>
      </c>
      <c r="N19" s="1">
        <v>15321</v>
      </c>
      <c r="O19" s="4">
        <v>1.68</v>
      </c>
      <c r="P19" s="1">
        <v>41262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35578894</v>
      </c>
      <c r="E20" s="1">
        <v>37599563</v>
      </c>
      <c r="F20" s="1">
        <v>44198002</v>
      </c>
      <c r="G20" s="1">
        <v>27414740</v>
      </c>
      <c r="H20" s="1">
        <v>198486396</v>
      </c>
      <c r="I20" s="1">
        <v>643998844</v>
      </c>
      <c r="J20" s="1">
        <v>482034970</v>
      </c>
      <c r="K20" s="4">
        <v>72.91</v>
      </c>
      <c r="L20" s="4">
        <v>7.24</v>
      </c>
      <c r="M20" s="1">
        <v>17128</v>
      </c>
      <c r="N20" s="1">
        <v>12820</v>
      </c>
      <c r="O20" s="4">
        <v>1.06</v>
      </c>
      <c r="P20" s="1">
        <v>18101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129245</v>
      </c>
      <c r="E21" s="1">
        <v>921254</v>
      </c>
      <c r="F21" s="1">
        <v>1139501</v>
      </c>
      <c r="G21" s="1">
        <v>9387</v>
      </c>
      <c r="H21" s="1">
        <v>70452</v>
      </c>
      <c r="I21" s="1">
        <v>83260858</v>
      </c>
      <c r="J21" s="1">
        <v>68764213</v>
      </c>
      <c r="K21" s="4">
        <v>1.02</v>
      </c>
      <c r="L21" s="4">
        <v>7.51</v>
      </c>
      <c r="M21" s="1">
        <v>90378</v>
      </c>
      <c r="N21" s="1">
        <v>74642</v>
      </c>
      <c r="O21" s="4">
        <v>7.13</v>
      </c>
      <c r="P21" s="1">
        <v>644210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35449649</v>
      </c>
      <c r="E22" s="1">
        <v>36678309</v>
      </c>
      <c r="F22" s="1">
        <v>43058501</v>
      </c>
      <c r="G22" s="1">
        <v>27405353</v>
      </c>
      <c r="H22" s="1">
        <v>198415944</v>
      </c>
      <c r="I22" s="1">
        <v>560737986</v>
      </c>
      <c r="J22" s="1">
        <v>413270757</v>
      </c>
      <c r="K22" s="4">
        <v>74.72</v>
      </c>
      <c r="L22" s="4">
        <v>7.24</v>
      </c>
      <c r="M22" s="1">
        <v>15288</v>
      </c>
      <c r="N22" s="1">
        <v>11267</v>
      </c>
      <c r="O22" s="4">
        <v>1.03</v>
      </c>
      <c r="P22" s="1">
        <v>15818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90385</v>
      </c>
      <c r="E23" s="1">
        <v>147144</v>
      </c>
      <c r="F23" s="1">
        <v>149102</v>
      </c>
      <c r="G23" s="1">
        <v>34662</v>
      </c>
      <c r="H23" s="1">
        <v>137469</v>
      </c>
      <c r="I23" s="1">
        <v>4101319</v>
      </c>
      <c r="J23" s="1">
        <v>2508851</v>
      </c>
      <c r="K23" s="4">
        <v>23.56</v>
      </c>
      <c r="L23" s="4">
        <v>3.97</v>
      </c>
      <c r="M23" s="1">
        <v>27873</v>
      </c>
      <c r="N23" s="1">
        <v>17050</v>
      </c>
      <c r="O23" s="4">
        <v>1.63</v>
      </c>
      <c r="P23" s="1">
        <v>45376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244</v>
      </c>
      <c r="E24" s="1">
        <v>999</v>
      </c>
      <c r="F24" s="1">
        <v>2091</v>
      </c>
      <c r="G24" s="1">
        <v>13</v>
      </c>
      <c r="H24" s="1">
        <v>88</v>
      </c>
      <c r="I24" s="1">
        <v>185205</v>
      </c>
      <c r="J24" s="1">
        <v>154197</v>
      </c>
      <c r="K24" s="4">
        <v>1.3</v>
      </c>
      <c r="L24" s="4">
        <v>6.77</v>
      </c>
      <c r="M24" s="1">
        <v>185391</v>
      </c>
      <c r="N24" s="1">
        <v>154351</v>
      </c>
      <c r="O24" s="4">
        <v>4.09</v>
      </c>
      <c r="P24" s="1">
        <v>759039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90141</v>
      </c>
      <c r="E25" s="1">
        <v>146145</v>
      </c>
      <c r="F25" s="1">
        <v>147011</v>
      </c>
      <c r="G25" s="1">
        <v>34649</v>
      </c>
      <c r="H25" s="1">
        <v>137381</v>
      </c>
      <c r="I25" s="1">
        <v>3916114</v>
      </c>
      <c r="J25" s="1">
        <v>2354654</v>
      </c>
      <c r="K25" s="4">
        <v>23.71</v>
      </c>
      <c r="L25" s="4">
        <v>3.96</v>
      </c>
      <c r="M25" s="1">
        <v>26796</v>
      </c>
      <c r="N25" s="1">
        <v>16112</v>
      </c>
      <c r="O25" s="4">
        <v>1.62</v>
      </c>
      <c r="P25" s="1">
        <v>43444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3764823</v>
      </c>
      <c r="E26" s="1">
        <v>3924601</v>
      </c>
      <c r="F26" s="1">
        <v>3927219</v>
      </c>
      <c r="G26" s="1">
        <v>787702</v>
      </c>
      <c r="H26" s="1">
        <v>2178692</v>
      </c>
      <c r="I26" s="1">
        <v>83130405</v>
      </c>
      <c r="J26" s="1">
        <v>58551364</v>
      </c>
      <c r="K26" s="4">
        <v>20.07</v>
      </c>
      <c r="L26" s="4">
        <v>2.77</v>
      </c>
      <c r="M26" s="1">
        <v>21182</v>
      </c>
      <c r="N26" s="1">
        <v>14919</v>
      </c>
      <c r="O26" s="4">
        <v>1.04</v>
      </c>
      <c r="P26" s="1">
        <v>22081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3764823</v>
      </c>
      <c r="E28" s="1">
        <v>3924601</v>
      </c>
      <c r="F28" s="1">
        <v>3927219</v>
      </c>
      <c r="G28" s="1">
        <v>787702</v>
      </c>
      <c r="H28" s="1">
        <v>2178692</v>
      </c>
      <c r="I28" s="1">
        <v>83130405</v>
      </c>
      <c r="J28" s="1">
        <v>58551364</v>
      </c>
      <c r="K28" s="4">
        <v>20.07</v>
      </c>
      <c r="L28" s="4">
        <v>2.77</v>
      </c>
      <c r="M28" s="1">
        <v>21182</v>
      </c>
      <c r="N28" s="1">
        <v>14919</v>
      </c>
      <c r="O28" s="4">
        <v>1.04</v>
      </c>
      <c r="P28" s="1">
        <v>22081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80</v>
      </c>
      <c r="E29" s="1">
        <v>194</v>
      </c>
      <c r="F29" s="1">
        <v>248</v>
      </c>
      <c r="G29" s="1">
        <v>0</v>
      </c>
      <c r="H29" s="1">
        <v>0</v>
      </c>
      <c r="I29" s="1">
        <v>23778</v>
      </c>
      <c r="J29" s="1">
        <v>23778</v>
      </c>
      <c r="K29" s="4">
        <v>0</v>
      </c>
      <c r="L29" s="4">
        <v>0</v>
      </c>
      <c r="M29" s="1">
        <v>122565</v>
      </c>
      <c r="N29" s="1">
        <v>122565</v>
      </c>
      <c r="O29" s="4">
        <v>2.43</v>
      </c>
      <c r="P29" s="1">
        <v>297221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80</v>
      </c>
      <c r="E30" s="1">
        <v>194</v>
      </c>
      <c r="F30" s="1">
        <v>248</v>
      </c>
      <c r="G30" s="1">
        <v>0</v>
      </c>
      <c r="H30" s="1">
        <v>0</v>
      </c>
      <c r="I30" s="1">
        <v>23778</v>
      </c>
      <c r="J30" s="1">
        <v>23778</v>
      </c>
      <c r="K30" s="4">
        <v>0</v>
      </c>
      <c r="L30" s="4">
        <v>0</v>
      </c>
      <c r="M30" s="1">
        <v>122565</v>
      </c>
      <c r="N30" s="1">
        <v>122565</v>
      </c>
      <c r="O30" s="4">
        <v>2.43</v>
      </c>
      <c r="P30" s="1">
        <v>297221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55</v>
      </c>
      <c r="C32" s="110" t="s">
        <v>85</v>
      </c>
      <c r="D32" s="14">
        <v>1051105</v>
      </c>
      <c r="E32" s="1">
        <v>1172089</v>
      </c>
      <c r="F32" s="1">
        <v>6342203</v>
      </c>
      <c r="G32" s="1">
        <v>366296</v>
      </c>
      <c r="H32" s="1">
        <v>9377035</v>
      </c>
      <c r="I32" s="1">
        <v>10990139</v>
      </c>
      <c r="J32" s="1">
        <v>8582553</v>
      </c>
      <c r="K32" s="4">
        <v>31.25</v>
      </c>
      <c r="L32" s="4">
        <v>25.6</v>
      </c>
      <c r="M32" s="1">
        <v>9377</v>
      </c>
      <c r="N32" s="1">
        <v>7322</v>
      </c>
      <c r="O32" s="4">
        <v>1.12</v>
      </c>
      <c r="P32" s="1">
        <v>10456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222</v>
      </c>
      <c r="E33" s="1">
        <v>2230</v>
      </c>
      <c r="F33" s="1">
        <v>3039</v>
      </c>
      <c r="G33" s="1">
        <v>101</v>
      </c>
      <c r="H33" s="1">
        <v>882</v>
      </c>
      <c r="I33" s="1">
        <v>136150</v>
      </c>
      <c r="J33" s="1">
        <v>108136</v>
      </c>
      <c r="K33" s="4">
        <v>4.53</v>
      </c>
      <c r="L33" s="4">
        <v>8.73</v>
      </c>
      <c r="M33" s="1">
        <v>61054</v>
      </c>
      <c r="N33" s="1">
        <v>48492</v>
      </c>
      <c r="O33" s="4">
        <v>10.05</v>
      </c>
      <c r="P33" s="1">
        <v>613286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1050883</v>
      </c>
      <c r="E34" s="1">
        <v>1169859</v>
      </c>
      <c r="F34" s="1">
        <v>6339164</v>
      </c>
      <c r="G34" s="1">
        <v>366195</v>
      </c>
      <c r="H34" s="1">
        <v>9376153</v>
      </c>
      <c r="I34" s="1">
        <v>10853989</v>
      </c>
      <c r="J34" s="1">
        <v>8474417</v>
      </c>
      <c r="K34" s="4">
        <v>31.3</v>
      </c>
      <c r="L34" s="4">
        <v>25.6</v>
      </c>
      <c r="M34" s="1">
        <v>9278</v>
      </c>
      <c r="N34" s="1">
        <v>7244</v>
      </c>
      <c r="O34" s="4">
        <v>1.11</v>
      </c>
      <c r="P34" s="1">
        <v>10328</v>
      </c>
    </row>
    <row r="35" spans="1:16" ht="15.75" customHeight="1">
      <c r="A35" s="708" t="s">
        <v>86</v>
      </c>
      <c r="B35" s="706" t="s">
        <v>56</v>
      </c>
      <c r="C35" s="110" t="s">
        <v>85</v>
      </c>
      <c r="D35" s="14">
        <v>92427</v>
      </c>
      <c r="E35" s="1">
        <v>368129</v>
      </c>
      <c r="F35" s="1">
        <v>406694</v>
      </c>
      <c r="G35" s="1">
        <v>0</v>
      </c>
      <c r="H35" s="1">
        <v>0</v>
      </c>
      <c r="I35" s="1">
        <v>9501231</v>
      </c>
      <c r="J35" s="1">
        <v>6774648</v>
      </c>
      <c r="K35" s="1">
        <v>0</v>
      </c>
      <c r="L35" s="1">
        <v>0</v>
      </c>
      <c r="M35" s="1">
        <v>25810</v>
      </c>
      <c r="N35" s="1">
        <v>18403</v>
      </c>
      <c r="O35" s="4">
        <v>3.98</v>
      </c>
      <c r="P35" s="1">
        <v>102797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7251</v>
      </c>
      <c r="E36" s="1">
        <v>119781</v>
      </c>
      <c r="F36" s="1">
        <v>120600</v>
      </c>
      <c r="G36" s="1">
        <v>0</v>
      </c>
      <c r="H36" s="1">
        <v>0</v>
      </c>
      <c r="I36" s="1">
        <v>5693651</v>
      </c>
      <c r="J36" s="1">
        <v>4480344</v>
      </c>
      <c r="K36" s="1">
        <v>0</v>
      </c>
      <c r="L36" s="1">
        <v>0</v>
      </c>
      <c r="M36" s="1">
        <v>47534</v>
      </c>
      <c r="N36" s="1">
        <v>37404</v>
      </c>
      <c r="O36" s="4">
        <v>16.52</v>
      </c>
      <c r="P36" s="1">
        <v>785223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85176</v>
      </c>
      <c r="E37" s="1">
        <v>248348</v>
      </c>
      <c r="F37" s="1">
        <v>286094</v>
      </c>
      <c r="G37" s="1">
        <v>0</v>
      </c>
      <c r="H37" s="1">
        <v>0</v>
      </c>
      <c r="I37" s="1">
        <v>3807580</v>
      </c>
      <c r="J37" s="1">
        <v>2294304</v>
      </c>
      <c r="K37" s="1">
        <v>0</v>
      </c>
      <c r="L37" s="1">
        <v>0</v>
      </c>
      <c r="M37" s="1">
        <v>15332</v>
      </c>
      <c r="N37" s="1">
        <v>9238</v>
      </c>
      <c r="O37" s="4">
        <v>2.92</v>
      </c>
      <c r="P37" s="1">
        <v>44702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6469179</v>
      </c>
      <c r="E38" s="1">
        <v>6700943</v>
      </c>
      <c r="F38" s="1">
        <v>8052907</v>
      </c>
      <c r="G38" s="1">
        <v>0</v>
      </c>
      <c r="H38" s="1">
        <v>0</v>
      </c>
      <c r="I38" s="1">
        <v>101210008</v>
      </c>
      <c r="J38" s="1">
        <v>78570519</v>
      </c>
      <c r="K38" s="1">
        <v>0</v>
      </c>
      <c r="L38" s="1">
        <v>0</v>
      </c>
      <c r="M38" s="1">
        <v>15104</v>
      </c>
      <c r="N38" s="1">
        <v>11725</v>
      </c>
      <c r="O38" s="4">
        <v>1.04</v>
      </c>
      <c r="P38" s="1">
        <v>15645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96</v>
      </c>
      <c r="E39" s="1">
        <v>1513</v>
      </c>
      <c r="F39" s="1">
        <v>1513</v>
      </c>
      <c r="G39" s="1">
        <v>0</v>
      </c>
      <c r="H39" s="1">
        <v>0</v>
      </c>
      <c r="I39" s="1">
        <v>60806</v>
      </c>
      <c r="J39" s="1">
        <v>48611</v>
      </c>
      <c r="K39" s="1">
        <v>0</v>
      </c>
      <c r="L39" s="1">
        <v>0</v>
      </c>
      <c r="M39" s="1">
        <v>40189</v>
      </c>
      <c r="N39" s="1">
        <v>32129</v>
      </c>
      <c r="O39" s="4">
        <v>15.76</v>
      </c>
      <c r="P39" s="1">
        <v>633401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6469083</v>
      </c>
      <c r="E40" s="3">
        <v>6699430</v>
      </c>
      <c r="F40" s="3">
        <v>8051394</v>
      </c>
      <c r="G40" s="3">
        <v>0</v>
      </c>
      <c r="H40" s="3">
        <v>0</v>
      </c>
      <c r="I40" s="3">
        <v>101149202</v>
      </c>
      <c r="J40" s="3">
        <v>78521908</v>
      </c>
      <c r="K40" s="3">
        <v>0</v>
      </c>
      <c r="L40" s="3">
        <v>0</v>
      </c>
      <c r="M40" s="3">
        <v>15098</v>
      </c>
      <c r="N40" s="3">
        <v>11721</v>
      </c>
      <c r="O40" s="30">
        <v>1.04</v>
      </c>
      <c r="P40" s="3">
        <v>15636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32454698</v>
      </c>
      <c r="E41" s="1">
        <v>32454720</v>
      </c>
      <c r="F41" s="1">
        <v>315279123</v>
      </c>
      <c r="G41" s="1">
        <v>0</v>
      </c>
      <c r="H41" s="1">
        <v>0</v>
      </c>
      <c r="I41" s="1">
        <v>740290955</v>
      </c>
      <c r="J41" s="1">
        <v>536399358</v>
      </c>
      <c r="K41" s="1">
        <v>0</v>
      </c>
      <c r="L41" s="1">
        <v>0</v>
      </c>
      <c r="M41" s="84">
        <v>22810</v>
      </c>
      <c r="N41" s="84">
        <v>16528</v>
      </c>
      <c r="O41" s="39">
        <v>1</v>
      </c>
      <c r="P41" s="84">
        <v>22810</v>
      </c>
    </row>
    <row r="42" spans="1:16" ht="15.75" customHeight="1">
      <c r="A42" s="704" t="s">
        <v>81</v>
      </c>
      <c r="B42" s="704" t="s">
        <v>81</v>
      </c>
      <c r="C42" s="111" t="s">
        <v>57</v>
      </c>
      <c r="D42" s="5">
        <v>32338363</v>
      </c>
      <c r="E42" s="5">
        <v>32338368</v>
      </c>
      <c r="F42" s="5">
        <v>314885284</v>
      </c>
      <c r="G42" s="1">
        <v>0</v>
      </c>
      <c r="H42" s="1">
        <v>0</v>
      </c>
      <c r="I42" s="5">
        <v>739578782</v>
      </c>
      <c r="J42" s="5">
        <v>535975605</v>
      </c>
      <c r="K42" s="1">
        <v>0</v>
      </c>
      <c r="L42" s="1">
        <v>0</v>
      </c>
      <c r="M42" s="1">
        <v>22870</v>
      </c>
      <c r="N42" s="1">
        <v>16574</v>
      </c>
      <c r="O42" s="4">
        <v>1</v>
      </c>
      <c r="P42" s="1">
        <v>22870</v>
      </c>
    </row>
    <row r="43" spans="1:16" ht="15.75" customHeight="1">
      <c r="A43" s="705" t="s">
        <v>81</v>
      </c>
      <c r="B43" s="705" t="s">
        <v>81</v>
      </c>
      <c r="C43" s="82" t="s">
        <v>58</v>
      </c>
      <c r="D43" s="17">
        <v>116335</v>
      </c>
      <c r="E43" s="17">
        <v>116352</v>
      </c>
      <c r="F43" s="17">
        <v>393839</v>
      </c>
      <c r="G43" s="29">
        <v>0</v>
      </c>
      <c r="H43" s="29">
        <v>0</v>
      </c>
      <c r="I43" s="17">
        <v>712173</v>
      </c>
      <c r="J43" s="17">
        <v>423753</v>
      </c>
      <c r="K43" s="29">
        <v>0</v>
      </c>
      <c r="L43" s="29">
        <v>0</v>
      </c>
      <c r="M43" s="29">
        <v>6121</v>
      </c>
      <c r="N43" s="29">
        <v>3642</v>
      </c>
      <c r="O43" s="32">
        <v>1</v>
      </c>
      <c r="P43" s="29">
        <v>6122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5"/>
  <dimension ref="A1:P59"/>
  <sheetViews>
    <sheetView showGridLines="0" workbookViewId="0" topLeftCell="A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59</v>
      </c>
      <c r="D1" s="241" t="s">
        <v>60</v>
      </c>
    </row>
    <row r="2" s="6" customFormat="1" ht="12">
      <c r="P2" s="102" t="s">
        <v>1373</v>
      </c>
    </row>
    <row r="3" spans="1:16" s="160" customFormat="1" ht="18.75" customHeight="1">
      <c r="A3" s="33"/>
      <c r="B3" s="33"/>
      <c r="C3" s="7"/>
      <c r="D3" s="598" t="s">
        <v>1374</v>
      </c>
      <c r="E3" s="598" t="s">
        <v>1375</v>
      </c>
      <c r="F3" s="598" t="s">
        <v>889</v>
      </c>
      <c r="G3" s="133" t="s">
        <v>1376</v>
      </c>
      <c r="H3" s="191" t="s">
        <v>1377</v>
      </c>
      <c r="I3" s="189" t="s">
        <v>1378</v>
      </c>
      <c r="J3" s="135"/>
      <c r="K3" s="669" t="s">
        <v>1379</v>
      </c>
      <c r="L3" s="380" t="s">
        <v>1380</v>
      </c>
      <c r="M3" s="133" t="s">
        <v>885</v>
      </c>
      <c r="N3" s="424" t="s">
        <v>50</v>
      </c>
      <c r="O3" s="133" t="s">
        <v>1383</v>
      </c>
      <c r="P3" s="191" t="s">
        <v>1384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1385</v>
      </c>
      <c r="H4" s="192" t="s">
        <v>1386</v>
      </c>
      <c r="I4" s="108" t="s">
        <v>1387</v>
      </c>
      <c r="J4" s="60" t="s">
        <v>1388</v>
      </c>
      <c r="K4" s="670"/>
      <c r="L4" s="381" t="s">
        <v>1389</v>
      </c>
      <c r="M4" s="134" t="s">
        <v>886</v>
      </c>
      <c r="N4" s="425" t="s">
        <v>51</v>
      </c>
      <c r="O4" s="134" t="s">
        <v>1375</v>
      </c>
      <c r="P4" s="192" t="s">
        <v>1392</v>
      </c>
    </row>
    <row r="5" spans="1:16" ht="15.75" customHeight="1">
      <c r="A5" s="714" t="s">
        <v>84</v>
      </c>
      <c r="B5" s="715"/>
      <c r="C5" s="110" t="s">
        <v>85</v>
      </c>
      <c r="D5" s="83">
        <v>83581857</v>
      </c>
      <c r="E5" s="84">
        <v>91985920</v>
      </c>
      <c r="F5" s="84">
        <v>394891374</v>
      </c>
      <c r="G5" s="1">
        <v>0</v>
      </c>
      <c r="H5" s="1">
        <v>0</v>
      </c>
      <c r="I5" s="84">
        <v>2582965701</v>
      </c>
      <c r="J5" s="84">
        <v>1908965416</v>
      </c>
      <c r="K5" s="1">
        <v>0</v>
      </c>
      <c r="L5" s="1">
        <v>0</v>
      </c>
      <c r="M5" s="84">
        <v>28080</v>
      </c>
      <c r="N5" s="84">
        <v>20753</v>
      </c>
      <c r="O5" s="39">
        <v>1.1</v>
      </c>
      <c r="P5" s="84">
        <v>30903</v>
      </c>
    </row>
    <row r="6" spans="1:16" ht="15.75" customHeight="1">
      <c r="A6" s="716" t="s">
        <v>84</v>
      </c>
      <c r="B6" s="717"/>
      <c r="C6" s="81" t="s">
        <v>82</v>
      </c>
      <c r="D6" s="14">
        <v>609845</v>
      </c>
      <c r="E6" s="1">
        <v>6134356</v>
      </c>
      <c r="F6" s="1">
        <v>9053903</v>
      </c>
      <c r="G6" s="1">
        <v>0</v>
      </c>
      <c r="H6" s="1">
        <v>0</v>
      </c>
      <c r="I6" s="1">
        <v>785606312</v>
      </c>
      <c r="J6" s="1">
        <v>646496998</v>
      </c>
      <c r="K6" s="1">
        <v>0</v>
      </c>
      <c r="L6" s="1">
        <v>0</v>
      </c>
      <c r="M6" s="1">
        <v>128067</v>
      </c>
      <c r="N6" s="1">
        <v>105390</v>
      </c>
      <c r="O6" s="4">
        <v>10.06</v>
      </c>
      <c r="P6" s="1">
        <v>1288207</v>
      </c>
    </row>
    <row r="7" spans="1:16" ht="15.75" customHeight="1">
      <c r="A7" s="718" t="s">
        <v>84</v>
      </c>
      <c r="B7" s="719"/>
      <c r="C7" s="80" t="s">
        <v>83</v>
      </c>
      <c r="D7" s="16">
        <v>82972012</v>
      </c>
      <c r="E7" s="3">
        <v>85851564</v>
      </c>
      <c r="F7" s="3">
        <v>385837471</v>
      </c>
      <c r="G7" s="1">
        <v>0</v>
      </c>
      <c r="H7" s="1">
        <v>0</v>
      </c>
      <c r="I7" s="3">
        <v>1797359389</v>
      </c>
      <c r="J7" s="3">
        <v>1262468418</v>
      </c>
      <c r="K7" s="1">
        <v>0</v>
      </c>
      <c r="L7" s="1">
        <v>0</v>
      </c>
      <c r="M7" s="3">
        <v>20936</v>
      </c>
      <c r="N7" s="3">
        <v>14705</v>
      </c>
      <c r="O7" s="30">
        <v>1.03</v>
      </c>
      <c r="P7" s="3">
        <v>21662</v>
      </c>
    </row>
    <row r="8" spans="1:16" ht="15.75" customHeight="1">
      <c r="A8" s="707" t="s">
        <v>52</v>
      </c>
      <c r="B8" s="709" t="s">
        <v>85</v>
      </c>
      <c r="C8" s="110" t="s">
        <v>85</v>
      </c>
      <c r="D8" s="83">
        <v>52204285</v>
      </c>
      <c r="E8" s="84">
        <v>60608332</v>
      </c>
      <c r="F8" s="84">
        <v>84715635</v>
      </c>
      <c r="G8" s="84">
        <v>30846530</v>
      </c>
      <c r="H8" s="84">
        <v>295541970</v>
      </c>
      <c r="I8" s="84">
        <v>1853033656</v>
      </c>
      <c r="J8" s="84">
        <v>1386281906</v>
      </c>
      <c r="K8" s="39">
        <v>50.89</v>
      </c>
      <c r="L8" s="39">
        <v>9.58</v>
      </c>
      <c r="M8" s="84">
        <v>30574</v>
      </c>
      <c r="N8" s="84">
        <v>22873</v>
      </c>
      <c r="O8" s="39">
        <v>1.16</v>
      </c>
      <c r="P8" s="84">
        <v>35496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609845</v>
      </c>
      <c r="E9" s="1">
        <v>6134356</v>
      </c>
      <c r="F9" s="1">
        <v>9053903</v>
      </c>
      <c r="G9" s="1">
        <v>18481</v>
      </c>
      <c r="H9" s="1">
        <v>157827</v>
      </c>
      <c r="I9" s="1">
        <v>785606312</v>
      </c>
      <c r="J9" s="1">
        <v>646496998</v>
      </c>
      <c r="K9" s="4">
        <v>0.3</v>
      </c>
      <c r="L9" s="4">
        <v>8.54</v>
      </c>
      <c r="M9" s="1">
        <v>128067</v>
      </c>
      <c r="N9" s="1">
        <v>105390</v>
      </c>
      <c r="O9" s="4">
        <v>10.06</v>
      </c>
      <c r="P9" s="1">
        <v>1288207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51594440</v>
      </c>
      <c r="E10" s="1">
        <v>54473976</v>
      </c>
      <c r="F10" s="1">
        <v>75661732</v>
      </c>
      <c r="G10" s="1">
        <v>30828049</v>
      </c>
      <c r="H10" s="1">
        <v>295384143</v>
      </c>
      <c r="I10" s="1">
        <v>1067427344</v>
      </c>
      <c r="J10" s="1">
        <v>739784908</v>
      </c>
      <c r="K10" s="4">
        <v>56.59</v>
      </c>
      <c r="L10" s="4">
        <v>9.58</v>
      </c>
      <c r="M10" s="1">
        <v>19595</v>
      </c>
      <c r="N10" s="1">
        <v>13581</v>
      </c>
      <c r="O10" s="4">
        <v>1.06</v>
      </c>
      <c r="P10" s="1">
        <v>20689</v>
      </c>
    </row>
    <row r="11" spans="1:16" ht="15.75" customHeight="1">
      <c r="A11" s="708" t="s">
        <v>86</v>
      </c>
      <c r="B11" s="712" t="s">
        <v>53</v>
      </c>
      <c r="C11" s="110" t="s">
        <v>85</v>
      </c>
      <c r="D11" s="14">
        <v>1402605</v>
      </c>
      <c r="E11" s="1">
        <v>2721025</v>
      </c>
      <c r="F11" s="1">
        <v>6498456</v>
      </c>
      <c r="G11" s="1">
        <v>932724</v>
      </c>
      <c r="H11" s="1">
        <v>39769564</v>
      </c>
      <c r="I11" s="1">
        <v>372829072</v>
      </c>
      <c r="J11" s="1">
        <v>282683001</v>
      </c>
      <c r="K11" s="4">
        <v>34.28</v>
      </c>
      <c r="L11" s="4">
        <v>42.64</v>
      </c>
      <c r="M11" s="1">
        <v>137018</v>
      </c>
      <c r="N11" s="1">
        <v>103888</v>
      </c>
      <c r="O11" s="4">
        <v>1.94</v>
      </c>
      <c r="P11" s="1">
        <v>265812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111478</v>
      </c>
      <c r="E12" s="1">
        <v>918720</v>
      </c>
      <c r="F12" s="1">
        <v>1909763</v>
      </c>
      <c r="G12" s="1">
        <v>489</v>
      </c>
      <c r="H12" s="1">
        <v>8734</v>
      </c>
      <c r="I12" s="1">
        <v>243147500</v>
      </c>
      <c r="J12" s="1">
        <v>204813221</v>
      </c>
      <c r="K12" s="4">
        <v>0.05</v>
      </c>
      <c r="L12" s="4">
        <v>17.86</v>
      </c>
      <c r="M12" s="1">
        <v>264659</v>
      </c>
      <c r="N12" s="1">
        <v>222933</v>
      </c>
      <c r="O12" s="4">
        <v>8.24</v>
      </c>
      <c r="P12" s="1">
        <v>2181125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1291127</v>
      </c>
      <c r="E13" s="1">
        <v>1802305</v>
      </c>
      <c r="F13" s="1">
        <v>4588693</v>
      </c>
      <c r="G13" s="1">
        <v>932235</v>
      </c>
      <c r="H13" s="1">
        <v>39760830</v>
      </c>
      <c r="I13" s="1">
        <v>129681573</v>
      </c>
      <c r="J13" s="1">
        <v>77869780</v>
      </c>
      <c r="K13" s="4">
        <v>51.72</v>
      </c>
      <c r="L13" s="4">
        <v>42.65</v>
      </c>
      <c r="M13" s="1">
        <v>71953</v>
      </c>
      <c r="N13" s="1">
        <v>43206</v>
      </c>
      <c r="O13" s="4">
        <v>1.4</v>
      </c>
      <c r="P13" s="1">
        <v>100441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2335076</v>
      </c>
      <c r="E14" s="1">
        <v>4661009</v>
      </c>
      <c r="F14" s="1">
        <v>9763481</v>
      </c>
      <c r="G14" s="1">
        <v>1601831</v>
      </c>
      <c r="H14" s="1">
        <v>36912274</v>
      </c>
      <c r="I14" s="1">
        <v>387149611</v>
      </c>
      <c r="J14" s="1">
        <v>287819928</v>
      </c>
      <c r="K14" s="4">
        <v>34.37</v>
      </c>
      <c r="L14" s="4">
        <v>23.04</v>
      </c>
      <c r="M14" s="1">
        <v>83061</v>
      </c>
      <c r="N14" s="1">
        <v>61751</v>
      </c>
      <c r="O14" s="4">
        <v>2</v>
      </c>
      <c r="P14" s="1">
        <v>165797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172319</v>
      </c>
      <c r="E15" s="1">
        <v>1640439</v>
      </c>
      <c r="F15" s="1">
        <v>2746566</v>
      </c>
      <c r="G15" s="1">
        <v>2204</v>
      </c>
      <c r="H15" s="1">
        <v>18776</v>
      </c>
      <c r="I15" s="1">
        <v>258614455</v>
      </c>
      <c r="J15" s="1">
        <v>212182376</v>
      </c>
      <c r="K15" s="4">
        <v>0.13</v>
      </c>
      <c r="L15" s="4">
        <v>8.52</v>
      </c>
      <c r="M15" s="1">
        <v>157650</v>
      </c>
      <c r="N15" s="1">
        <v>129345</v>
      </c>
      <c r="O15" s="4">
        <v>9.52</v>
      </c>
      <c r="P15" s="1">
        <v>1500789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2162757</v>
      </c>
      <c r="E16" s="1">
        <v>3020570</v>
      </c>
      <c r="F16" s="1">
        <v>7016915</v>
      </c>
      <c r="G16" s="1">
        <v>1599627</v>
      </c>
      <c r="H16" s="1">
        <v>36893498</v>
      </c>
      <c r="I16" s="1">
        <v>128535155</v>
      </c>
      <c r="J16" s="1">
        <v>75637552</v>
      </c>
      <c r="K16" s="4">
        <v>52.96</v>
      </c>
      <c r="L16" s="4">
        <v>23.06</v>
      </c>
      <c r="M16" s="1">
        <v>42553</v>
      </c>
      <c r="N16" s="1">
        <v>25041</v>
      </c>
      <c r="O16" s="4">
        <v>1.4</v>
      </c>
      <c r="P16" s="1">
        <v>59431</v>
      </c>
    </row>
    <row r="17" spans="1:16" ht="15.75" customHeight="1">
      <c r="A17" s="708" t="s">
        <v>86</v>
      </c>
      <c r="B17" s="706" t="s">
        <v>54</v>
      </c>
      <c r="C17" s="110" t="s">
        <v>85</v>
      </c>
      <c r="D17" s="14">
        <v>1861288</v>
      </c>
      <c r="E17" s="1">
        <v>5382174</v>
      </c>
      <c r="F17" s="1">
        <v>7607219</v>
      </c>
      <c r="G17" s="1">
        <v>1590763</v>
      </c>
      <c r="H17" s="1">
        <v>16856558</v>
      </c>
      <c r="I17" s="1">
        <v>266183106</v>
      </c>
      <c r="J17" s="1">
        <v>201441637</v>
      </c>
      <c r="K17" s="4">
        <v>29.56</v>
      </c>
      <c r="L17" s="4">
        <v>10.6</v>
      </c>
      <c r="M17" s="1">
        <v>49456</v>
      </c>
      <c r="N17" s="1">
        <v>37428</v>
      </c>
      <c r="O17" s="4">
        <v>2.89</v>
      </c>
      <c r="P17" s="1">
        <v>143010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192547</v>
      </c>
      <c r="E18" s="1">
        <v>2574822</v>
      </c>
      <c r="F18" s="1">
        <v>3179778</v>
      </c>
      <c r="G18" s="1">
        <v>6583</v>
      </c>
      <c r="H18" s="1">
        <v>58910</v>
      </c>
      <c r="I18" s="1">
        <v>197504382</v>
      </c>
      <c r="J18" s="1">
        <v>158336924</v>
      </c>
      <c r="K18" s="4">
        <v>0.26</v>
      </c>
      <c r="L18" s="4">
        <v>8.95</v>
      </c>
      <c r="M18" s="1">
        <v>76706</v>
      </c>
      <c r="N18" s="1">
        <v>61494</v>
      </c>
      <c r="O18" s="4">
        <v>13.37</v>
      </c>
      <c r="P18" s="1">
        <v>1025746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1668741</v>
      </c>
      <c r="E19" s="1">
        <v>2807352</v>
      </c>
      <c r="F19" s="1">
        <v>4427441</v>
      </c>
      <c r="G19" s="1">
        <v>1584180</v>
      </c>
      <c r="H19" s="1">
        <v>16797648</v>
      </c>
      <c r="I19" s="1">
        <v>68678724</v>
      </c>
      <c r="J19" s="1">
        <v>43104713</v>
      </c>
      <c r="K19" s="4">
        <v>56.43</v>
      </c>
      <c r="L19" s="4">
        <v>10.6</v>
      </c>
      <c r="M19" s="1">
        <v>24464</v>
      </c>
      <c r="N19" s="1">
        <v>15354</v>
      </c>
      <c r="O19" s="4">
        <v>1.68</v>
      </c>
      <c r="P19" s="1">
        <v>41156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34214560</v>
      </c>
      <c r="E20" s="1">
        <v>35013713</v>
      </c>
      <c r="F20" s="1">
        <v>41315236</v>
      </c>
      <c r="G20" s="1">
        <v>25394176</v>
      </c>
      <c r="H20" s="1">
        <v>186990287</v>
      </c>
      <c r="I20" s="1">
        <v>607772830</v>
      </c>
      <c r="J20" s="1">
        <v>454988557</v>
      </c>
      <c r="K20" s="4">
        <v>72.53</v>
      </c>
      <c r="L20" s="4">
        <v>7.36</v>
      </c>
      <c r="M20" s="1">
        <v>17358</v>
      </c>
      <c r="N20" s="1">
        <v>12995</v>
      </c>
      <c r="O20" s="4">
        <v>1.02</v>
      </c>
      <c r="P20" s="1">
        <v>17764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126482</v>
      </c>
      <c r="E21" s="1">
        <v>889777</v>
      </c>
      <c r="F21" s="1">
        <v>1104976</v>
      </c>
      <c r="G21" s="1">
        <v>9148</v>
      </c>
      <c r="H21" s="1">
        <v>70830</v>
      </c>
      <c r="I21" s="1">
        <v>80989242</v>
      </c>
      <c r="J21" s="1">
        <v>66934831</v>
      </c>
      <c r="K21" s="4">
        <v>1.03</v>
      </c>
      <c r="L21" s="4">
        <v>7.74</v>
      </c>
      <c r="M21" s="1">
        <v>91022</v>
      </c>
      <c r="N21" s="1">
        <v>75227</v>
      </c>
      <c r="O21" s="4">
        <v>7.03</v>
      </c>
      <c r="P21" s="1">
        <v>640322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34088078</v>
      </c>
      <c r="E22" s="1">
        <v>34123936</v>
      </c>
      <c r="F22" s="1">
        <v>40210260</v>
      </c>
      <c r="G22" s="1">
        <v>25385028</v>
      </c>
      <c r="H22" s="1">
        <v>186919457</v>
      </c>
      <c r="I22" s="1">
        <v>526783588</v>
      </c>
      <c r="J22" s="1">
        <v>388053726</v>
      </c>
      <c r="K22" s="4">
        <v>74.39</v>
      </c>
      <c r="L22" s="4">
        <v>7.36</v>
      </c>
      <c r="M22" s="1">
        <v>15437</v>
      </c>
      <c r="N22" s="1">
        <v>11372</v>
      </c>
      <c r="O22" s="4">
        <v>1</v>
      </c>
      <c r="P22" s="1">
        <v>15454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109933</v>
      </c>
      <c r="E23" s="1">
        <v>176004</v>
      </c>
      <c r="F23" s="1">
        <v>177971</v>
      </c>
      <c r="G23" s="1">
        <v>41319</v>
      </c>
      <c r="H23" s="1">
        <v>202675</v>
      </c>
      <c r="I23" s="1">
        <v>5005312</v>
      </c>
      <c r="J23" s="1">
        <v>3044245</v>
      </c>
      <c r="K23" s="4">
        <v>23.48</v>
      </c>
      <c r="L23" s="4">
        <v>4.91</v>
      </c>
      <c r="M23" s="1">
        <v>28439</v>
      </c>
      <c r="N23" s="1">
        <v>17296</v>
      </c>
      <c r="O23" s="4">
        <v>1.6</v>
      </c>
      <c r="P23" s="1">
        <v>45531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236</v>
      </c>
      <c r="E24" s="1">
        <v>749</v>
      </c>
      <c r="F24" s="1">
        <v>1691</v>
      </c>
      <c r="G24" s="1">
        <v>6</v>
      </c>
      <c r="H24" s="1">
        <v>37</v>
      </c>
      <c r="I24" s="1">
        <v>136287</v>
      </c>
      <c r="J24" s="1">
        <v>112506</v>
      </c>
      <c r="K24" s="4">
        <v>0.8</v>
      </c>
      <c r="L24" s="4">
        <v>6.17</v>
      </c>
      <c r="M24" s="1">
        <v>181959</v>
      </c>
      <c r="N24" s="1">
        <v>150208</v>
      </c>
      <c r="O24" s="4">
        <v>3.17</v>
      </c>
      <c r="P24" s="1">
        <v>577489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109697</v>
      </c>
      <c r="E25" s="1">
        <v>175255</v>
      </c>
      <c r="F25" s="1">
        <v>176280</v>
      </c>
      <c r="G25" s="1">
        <v>41313</v>
      </c>
      <c r="H25" s="1">
        <v>202638</v>
      </c>
      <c r="I25" s="1">
        <v>4869025</v>
      </c>
      <c r="J25" s="1">
        <v>2931739</v>
      </c>
      <c r="K25" s="4">
        <v>23.57</v>
      </c>
      <c r="L25" s="4">
        <v>4.9</v>
      </c>
      <c r="M25" s="1">
        <v>27783</v>
      </c>
      <c r="N25" s="1">
        <v>16728</v>
      </c>
      <c r="O25" s="4">
        <v>1.6</v>
      </c>
      <c r="P25" s="1">
        <v>44386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4261442</v>
      </c>
      <c r="E26" s="1">
        <v>4264484</v>
      </c>
      <c r="F26" s="1">
        <v>4267547</v>
      </c>
      <c r="G26" s="1">
        <v>813200</v>
      </c>
      <c r="H26" s="1">
        <v>2255086</v>
      </c>
      <c r="I26" s="1">
        <v>90343400</v>
      </c>
      <c r="J26" s="1">
        <v>64017337</v>
      </c>
      <c r="K26" s="4">
        <v>19.07</v>
      </c>
      <c r="L26" s="4">
        <v>2.77</v>
      </c>
      <c r="M26" s="1">
        <v>21185</v>
      </c>
      <c r="N26" s="1">
        <v>15012</v>
      </c>
      <c r="O26" s="4">
        <v>1</v>
      </c>
      <c r="P26" s="1">
        <v>21200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4261442</v>
      </c>
      <c r="E28" s="1">
        <v>4264484</v>
      </c>
      <c r="F28" s="1">
        <v>4267547</v>
      </c>
      <c r="G28" s="1">
        <v>813200</v>
      </c>
      <c r="H28" s="1">
        <v>2255086</v>
      </c>
      <c r="I28" s="1">
        <v>90343400</v>
      </c>
      <c r="J28" s="1">
        <v>64017337</v>
      </c>
      <c r="K28" s="4">
        <v>19.07</v>
      </c>
      <c r="L28" s="4">
        <v>2.77</v>
      </c>
      <c r="M28" s="1">
        <v>21185</v>
      </c>
      <c r="N28" s="1">
        <v>15012</v>
      </c>
      <c r="O28" s="4">
        <v>1</v>
      </c>
      <c r="P28" s="1">
        <v>21200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75</v>
      </c>
      <c r="E29" s="1">
        <v>176</v>
      </c>
      <c r="F29" s="1">
        <v>319</v>
      </c>
      <c r="G29" s="1">
        <v>0</v>
      </c>
      <c r="H29" s="1">
        <v>0</v>
      </c>
      <c r="I29" s="1">
        <v>22147</v>
      </c>
      <c r="J29" s="1">
        <v>22147</v>
      </c>
      <c r="K29" s="4">
        <v>0</v>
      </c>
      <c r="L29" s="4">
        <v>0</v>
      </c>
      <c r="M29" s="1">
        <v>125832</v>
      </c>
      <c r="N29" s="1">
        <v>125832</v>
      </c>
      <c r="O29" s="4">
        <v>2.35</v>
      </c>
      <c r="P29" s="1">
        <v>295287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75</v>
      </c>
      <c r="E30" s="1">
        <v>176</v>
      </c>
      <c r="F30" s="1">
        <v>319</v>
      </c>
      <c r="G30" s="1">
        <v>0</v>
      </c>
      <c r="H30" s="1">
        <v>0</v>
      </c>
      <c r="I30" s="1">
        <v>22147</v>
      </c>
      <c r="J30" s="1">
        <v>22147</v>
      </c>
      <c r="K30" s="4">
        <v>0</v>
      </c>
      <c r="L30" s="4">
        <v>0</v>
      </c>
      <c r="M30" s="1">
        <v>125832</v>
      </c>
      <c r="N30" s="1">
        <v>125832</v>
      </c>
      <c r="O30" s="4">
        <v>2.35</v>
      </c>
      <c r="P30" s="1">
        <v>295287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55</v>
      </c>
      <c r="C32" s="110" t="s">
        <v>85</v>
      </c>
      <c r="D32" s="14">
        <v>1246433</v>
      </c>
      <c r="E32" s="1">
        <v>1357840</v>
      </c>
      <c r="F32" s="1">
        <v>7279671</v>
      </c>
      <c r="G32" s="1">
        <v>472517</v>
      </c>
      <c r="H32" s="1">
        <v>12555526</v>
      </c>
      <c r="I32" s="1">
        <v>12454864</v>
      </c>
      <c r="J32" s="1">
        <v>9691220</v>
      </c>
      <c r="K32" s="4">
        <v>34.8</v>
      </c>
      <c r="L32" s="4">
        <v>26.57</v>
      </c>
      <c r="M32" s="1">
        <v>9173</v>
      </c>
      <c r="N32" s="1">
        <v>7137</v>
      </c>
      <c r="O32" s="4">
        <v>1.09</v>
      </c>
      <c r="P32" s="1">
        <v>9992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97</v>
      </c>
      <c r="E33" s="1">
        <v>1025</v>
      </c>
      <c r="F33" s="1">
        <v>1370</v>
      </c>
      <c r="G33" s="1">
        <v>51</v>
      </c>
      <c r="H33" s="1">
        <v>540</v>
      </c>
      <c r="I33" s="1">
        <v>54559</v>
      </c>
      <c r="J33" s="1">
        <v>43428</v>
      </c>
      <c r="K33" s="4">
        <v>4.98</v>
      </c>
      <c r="L33" s="4">
        <v>10.59</v>
      </c>
      <c r="M33" s="1">
        <v>53228</v>
      </c>
      <c r="N33" s="1">
        <v>42369</v>
      </c>
      <c r="O33" s="4">
        <v>10.57</v>
      </c>
      <c r="P33" s="1">
        <v>562460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1246336</v>
      </c>
      <c r="E34" s="1">
        <v>1356815</v>
      </c>
      <c r="F34" s="1">
        <v>7278301</v>
      </c>
      <c r="G34" s="1">
        <v>472466</v>
      </c>
      <c r="H34" s="1">
        <v>12554986</v>
      </c>
      <c r="I34" s="1">
        <v>12400305</v>
      </c>
      <c r="J34" s="1">
        <v>9647791</v>
      </c>
      <c r="K34" s="4">
        <v>34.82</v>
      </c>
      <c r="L34" s="4">
        <v>26.57</v>
      </c>
      <c r="M34" s="1">
        <v>9139</v>
      </c>
      <c r="N34" s="1">
        <v>7111</v>
      </c>
      <c r="O34" s="4">
        <v>1.09</v>
      </c>
      <c r="P34" s="1">
        <v>9949</v>
      </c>
    </row>
    <row r="35" spans="1:16" ht="15.75" customHeight="1">
      <c r="A35" s="708" t="s">
        <v>86</v>
      </c>
      <c r="B35" s="706" t="s">
        <v>56</v>
      </c>
      <c r="C35" s="110" t="s">
        <v>85</v>
      </c>
      <c r="D35" s="14">
        <v>88947</v>
      </c>
      <c r="E35" s="1">
        <v>341534</v>
      </c>
      <c r="F35" s="1">
        <v>374825</v>
      </c>
      <c r="G35" s="1">
        <v>0</v>
      </c>
      <c r="H35" s="1">
        <v>0</v>
      </c>
      <c r="I35" s="1">
        <v>8666196</v>
      </c>
      <c r="J35" s="1">
        <v>6158204</v>
      </c>
      <c r="K35" s="1">
        <v>0</v>
      </c>
      <c r="L35" s="1">
        <v>0</v>
      </c>
      <c r="M35" s="1">
        <v>25374</v>
      </c>
      <c r="N35" s="1">
        <v>18031</v>
      </c>
      <c r="O35" s="4">
        <v>3.84</v>
      </c>
      <c r="P35" s="1">
        <v>97431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6468</v>
      </c>
      <c r="E36" s="1">
        <v>106161</v>
      </c>
      <c r="F36" s="1">
        <v>106953</v>
      </c>
      <c r="G36" s="1">
        <v>0</v>
      </c>
      <c r="H36" s="1">
        <v>0</v>
      </c>
      <c r="I36" s="1">
        <v>5041897</v>
      </c>
      <c r="J36" s="1">
        <v>3975331</v>
      </c>
      <c r="K36" s="1">
        <v>0</v>
      </c>
      <c r="L36" s="1">
        <v>0</v>
      </c>
      <c r="M36" s="1">
        <v>47493</v>
      </c>
      <c r="N36" s="1">
        <v>37446</v>
      </c>
      <c r="O36" s="4">
        <v>16.41</v>
      </c>
      <c r="P36" s="1">
        <v>779514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82479</v>
      </c>
      <c r="E37" s="1">
        <v>235373</v>
      </c>
      <c r="F37" s="1">
        <v>267872</v>
      </c>
      <c r="G37" s="1">
        <v>0</v>
      </c>
      <c r="H37" s="1">
        <v>0</v>
      </c>
      <c r="I37" s="1">
        <v>3624299</v>
      </c>
      <c r="J37" s="1">
        <v>2182873</v>
      </c>
      <c r="K37" s="1">
        <v>0</v>
      </c>
      <c r="L37" s="1">
        <v>0</v>
      </c>
      <c r="M37" s="1">
        <v>15398</v>
      </c>
      <c r="N37" s="1">
        <v>9274</v>
      </c>
      <c r="O37" s="4">
        <v>2.85</v>
      </c>
      <c r="P37" s="1">
        <v>43942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6683926</v>
      </c>
      <c r="E38" s="1">
        <v>6690373</v>
      </c>
      <c r="F38" s="1">
        <v>7430910</v>
      </c>
      <c r="G38" s="1">
        <v>0</v>
      </c>
      <c r="H38" s="1">
        <v>0</v>
      </c>
      <c r="I38" s="1">
        <v>102607119</v>
      </c>
      <c r="J38" s="1">
        <v>76415631</v>
      </c>
      <c r="K38" s="1">
        <v>0</v>
      </c>
      <c r="L38" s="1">
        <v>0</v>
      </c>
      <c r="M38" s="1">
        <v>15337</v>
      </c>
      <c r="N38" s="1">
        <v>11422</v>
      </c>
      <c r="O38" s="4">
        <v>1</v>
      </c>
      <c r="P38" s="1">
        <v>15351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143</v>
      </c>
      <c r="E39" s="1">
        <v>2487</v>
      </c>
      <c r="F39" s="1">
        <v>2487</v>
      </c>
      <c r="G39" s="1">
        <v>0</v>
      </c>
      <c r="H39" s="1">
        <v>0</v>
      </c>
      <c r="I39" s="1">
        <v>95844</v>
      </c>
      <c r="J39" s="1">
        <v>76234</v>
      </c>
      <c r="K39" s="1">
        <v>0</v>
      </c>
      <c r="L39" s="1">
        <v>0</v>
      </c>
      <c r="M39" s="1">
        <v>38538</v>
      </c>
      <c r="N39" s="1">
        <v>30653</v>
      </c>
      <c r="O39" s="4">
        <v>17.39</v>
      </c>
      <c r="P39" s="1">
        <v>670236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6683783</v>
      </c>
      <c r="E40" s="3">
        <v>6687886</v>
      </c>
      <c r="F40" s="3">
        <v>7428423</v>
      </c>
      <c r="G40" s="3">
        <v>0</v>
      </c>
      <c r="H40" s="3">
        <v>0</v>
      </c>
      <c r="I40" s="3">
        <v>102511275</v>
      </c>
      <c r="J40" s="3">
        <v>76339397</v>
      </c>
      <c r="K40" s="3">
        <v>0</v>
      </c>
      <c r="L40" s="3">
        <v>0</v>
      </c>
      <c r="M40" s="3">
        <v>15328</v>
      </c>
      <c r="N40" s="3">
        <v>11415</v>
      </c>
      <c r="O40" s="30">
        <v>1</v>
      </c>
      <c r="P40" s="3">
        <v>15337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31377572</v>
      </c>
      <c r="E41" s="1">
        <v>31377588</v>
      </c>
      <c r="F41" s="1">
        <v>310175739</v>
      </c>
      <c r="G41" s="1">
        <v>0</v>
      </c>
      <c r="H41" s="1">
        <v>0</v>
      </c>
      <c r="I41" s="1">
        <v>729932045</v>
      </c>
      <c r="J41" s="1">
        <v>522683510</v>
      </c>
      <c r="K41" s="1">
        <v>0</v>
      </c>
      <c r="L41" s="1">
        <v>0</v>
      </c>
      <c r="M41" s="84">
        <v>23263</v>
      </c>
      <c r="N41" s="84">
        <v>16658</v>
      </c>
      <c r="O41" s="39">
        <v>1</v>
      </c>
      <c r="P41" s="84">
        <v>23263</v>
      </c>
    </row>
    <row r="42" spans="1:16" ht="15.75" customHeight="1">
      <c r="A42" s="704" t="s">
        <v>81</v>
      </c>
      <c r="B42" s="704" t="s">
        <v>81</v>
      </c>
      <c r="C42" s="111" t="s">
        <v>57</v>
      </c>
      <c r="D42" s="5">
        <v>31294482</v>
      </c>
      <c r="E42" s="5">
        <v>31294480</v>
      </c>
      <c r="F42" s="5">
        <v>309906486</v>
      </c>
      <c r="G42" s="1">
        <v>0</v>
      </c>
      <c r="H42" s="1">
        <v>0</v>
      </c>
      <c r="I42" s="5">
        <v>729436439</v>
      </c>
      <c r="J42" s="5">
        <v>522386429</v>
      </c>
      <c r="K42" s="1">
        <v>0</v>
      </c>
      <c r="L42" s="1">
        <v>0</v>
      </c>
      <c r="M42" s="1">
        <v>23309</v>
      </c>
      <c r="N42" s="1">
        <v>16693</v>
      </c>
      <c r="O42" s="4">
        <v>1</v>
      </c>
      <c r="P42" s="1">
        <v>23309</v>
      </c>
    </row>
    <row r="43" spans="1:16" ht="15.75" customHeight="1">
      <c r="A43" s="705" t="s">
        <v>81</v>
      </c>
      <c r="B43" s="705" t="s">
        <v>81</v>
      </c>
      <c r="C43" s="82" t="s">
        <v>58</v>
      </c>
      <c r="D43" s="17">
        <v>83090</v>
      </c>
      <c r="E43" s="17">
        <v>83108</v>
      </c>
      <c r="F43" s="17">
        <v>269253</v>
      </c>
      <c r="G43" s="29">
        <v>0</v>
      </c>
      <c r="H43" s="29">
        <v>0</v>
      </c>
      <c r="I43" s="17">
        <v>495607</v>
      </c>
      <c r="J43" s="17">
        <v>297081</v>
      </c>
      <c r="K43" s="29">
        <v>0</v>
      </c>
      <c r="L43" s="29">
        <v>0</v>
      </c>
      <c r="M43" s="29">
        <v>5963</v>
      </c>
      <c r="N43" s="29">
        <v>3575</v>
      </c>
      <c r="O43" s="32">
        <v>1</v>
      </c>
      <c r="P43" s="29">
        <v>5965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K3:K4"/>
    <mergeCell ref="B20:B22"/>
    <mergeCell ref="B23:B25"/>
    <mergeCell ref="B38:B40"/>
    <mergeCell ref="F3:F4"/>
    <mergeCell ref="A5:B7"/>
    <mergeCell ref="D3:D4"/>
    <mergeCell ref="E3:E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6"/>
  <dimension ref="A1:P59"/>
  <sheetViews>
    <sheetView showGridLines="0" workbookViewId="0" topLeftCell="A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951</v>
      </c>
      <c r="D1" s="241" t="s">
        <v>1635</v>
      </c>
    </row>
    <row r="2" s="6" customFormat="1" ht="12">
      <c r="P2" s="102" t="s">
        <v>714</v>
      </c>
    </row>
    <row r="3" spans="1:16" s="160" customFormat="1" ht="18.75" customHeight="1">
      <c r="A3" s="33"/>
      <c r="B3" s="33"/>
      <c r="C3" s="7"/>
      <c r="D3" s="598" t="s">
        <v>1603</v>
      </c>
      <c r="E3" s="598" t="s">
        <v>168</v>
      </c>
      <c r="F3" s="598" t="s">
        <v>889</v>
      </c>
      <c r="G3" s="133" t="s">
        <v>690</v>
      </c>
      <c r="H3" s="191" t="s">
        <v>305</v>
      </c>
      <c r="I3" s="189" t="s">
        <v>1604</v>
      </c>
      <c r="J3" s="135"/>
      <c r="K3" s="669" t="s">
        <v>715</v>
      </c>
      <c r="L3" s="380" t="s">
        <v>709</v>
      </c>
      <c r="M3" s="133" t="s">
        <v>885</v>
      </c>
      <c r="N3" s="424" t="s">
        <v>887</v>
      </c>
      <c r="O3" s="133" t="s">
        <v>1605</v>
      </c>
      <c r="P3" s="191" t="s">
        <v>1606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1607</v>
      </c>
      <c r="H4" s="192" t="s">
        <v>384</v>
      </c>
      <c r="I4" s="108" t="s">
        <v>170</v>
      </c>
      <c r="J4" s="60" t="s">
        <v>1608</v>
      </c>
      <c r="K4" s="670"/>
      <c r="L4" s="381" t="s">
        <v>1609</v>
      </c>
      <c r="M4" s="134" t="s">
        <v>886</v>
      </c>
      <c r="N4" s="425" t="s">
        <v>1610</v>
      </c>
      <c r="O4" s="134" t="s">
        <v>380</v>
      </c>
      <c r="P4" s="192" t="s">
        <v>1611</v>
      </c>
    </row>
    <row r="5" spans="1:16" ht="15.75" customHeight="1">
      <c r="A5" s="714" t="s">
        <v>84</v>
      </c>
      <c r="B5" s="715"/>
      <c r="C5" s="110" t="s">
        <v>85</v>
      </c>
      <c r="D5" s="83">
        <v>92194795</v>
      </c>
      <c r="E5" s="84">
        <v>101897755</v>
      </c>
      <c r="F5" s="84">
        <v>404633874</v>
      </c>
      <c r="G5" s="1">
        <v>0</v>
      </c>
      <c r="H5" s="1">
        <v>0</v>
      </c>
      <c r="I5" s="84">
        <v>2798650953</v>
      </c>
      <c r="J5" s="84">
        <v>2069031804</v>
      </c>
      <c r="K5" s="1">
        <v>0</v>
      </c>
      <c r="L5" s="1">
        <v>0</v>
      </c>
      <c r="M5" s="84">
        <v>27465</v>
      </c>
      <c r="N5" s="84">
        <v>20305</v>
      </c>
      <c r="O5" s="39">
        <v>1.11</v>
      </c>
      <c r="P5" s="84">
        <v>30356</v>
      </c>
    </row>
    <row r="6" spans="1:16" ht="15.75" customHeight="1">
      <c r="A6" s="716" t="s">
        <v>84</v>
      </c>
      <c r="B6" s="717"/>
      <c r="C6" s="81" t="s">
        <v>82</v>
      </c>
      <c r="D6" s="14">
        <v>671782</v>
      </c>
      <c r="E6" s="1">
        <v>6927257</v>
      </c>
      <c r="F6" s="1">
        <v>10236520</v>
      </c>
      <c r="G6" s="1">
        <v>0</v>
      </c>
      <c r="H6" s="1">
        <v>0</v>
      </c>
      <c r="I6" s="1">
        <v>868813738</v>
      </c>
      <c r="J6" s="1">
        <v>715855954</v>
      </c>
      <c r="K6" s="1">
        <v>0</v>
      </c>
      <c r="L6" s="1">
        <v>0</v>
      </c>
      <c r="M6" s="1">
        <v>125420</v>
      </c>
      <c r="N6" s="1">
        <v>103339</v>
      </c>
      <c r="O6" s="4">
        <v>10.31</v>
      </c>
      <c r="P6" s="1">
        <v>1293297</v>
      </c>
    </row>
    <row r="7" spans="1:16" ht="15.75" customHeight="1">
      <c r="A7" s="718" t="s">
        <v>84</v>
      </c>
      <c r="B7" s="719"/>
      <c r="C7" s="80" t="s">
        <v>83</v>
      </c>
      <c r="D7" s="16">
        <v>91523013</v>
      </c>
      <c r="E7" s="3">
        <v>94970498</v>
      </c>
      <c r="F7" s="3">
        <v>394397354</v>
      </c>
      <c r="G7" s="1">
        <v>0</v>
      </c>
      <c r="H7" s="1">
        <v>0</v>
      </c>
      <c r="I7" s="3">
        <v>1929837215</v>
      </c>
      <c r="J7" s="3">
        <v>1353175849</v>
      </c>
      <c r="K7" s="1">
        <v>0</v>
      </c>
      <c r="L7" s="1">
        <v>0</v>
      </c>
      <c r="M7" s="3">
        <v>20320</v>
      </c>
      <c r="N7" s="3">
        <v>14248</v>
      </c>
      <c r="O7" s="30">
        <v>1.04</v>
      </c>
      <c r="P7" s="3">
        <v>21086</v>
      </c>
    </row>
    <row r="8" spans="1:16" ht="15.75" customHeight="1">
      <c r="A8" s="707" t="s">
        <v>1612</v>
      </c>
      <c r="B8" s="709" t="s">
        <v>85</v>
      </c>
      <c r="C8" s="110" t="s">
        <v>85</v>
      </c>
      <c r="D8" s="83">
        <v>57201978</v>
      </c>
      <c r="E8" s="84">
        <v>66904909</v>
      </c>
      <c r="F8" s="84">
        <v>93262858</v>
      </c>
      <c r="G8" s="84">
        <v>36783971</v>
      </c>
      <c r="H8" s="84">
        <v>342138758</v>
      </c>
      <c r="I8" s="84">
        <v>2055321961</v>
      </c>
      <c r="J8" s="84">
        <v>1535968646</v>
      </c>
      <c r="K8" s="39">
        <v>54.98</v>
      </c>
      <c r="L8" s="39">
        <v>9.3</v>
      </c>
      <c r="M8" s="84">
        <v>30720</v>
      </c>
      <c r="N8" s="84">
        <v>22957</v>
      </c>
      <c r="O8" s="39">
        <v>1.17</v>
      </c>
      <c r="P8" s="84">
        <v>35931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671782</v>
      </c>
      <c r="E9" s="1">
        <v>6927257</v>
      </c>
      <c r="F9" s="1">
        <v>10236520</v>
      </c>
      <c r="G9" s="1">
        <v>22011</v>
      </c>
      <c r="H9" s="1">
        <v>185695</v>
      </c>
      <c r="I9" s="1">
        <v>868813738</v>
      </c>
      <c r="J9" s="1">
        <v>715855954</v>
      </c>
      <c r="K9" s="4">
        <v>0.32</v>
      </c>
      <c r="L9" s="4">
        <v>8.44</v>
      </c>
      <c r="M9" s="1">
        <v>125420</v>
      </c>
      <c r="N9" s="1">
        <v>103339</v>
      </c>
      <c r="O9" s="4">
        <v>10.31</v>
      </c>
      <c r="P9" s="1">
        <v>1293297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56530196</v>
      </c>
      <c r="E10" s="1">
        <v>59977652</v>
      </c>
      <c r="F10" s="1">
        <v>83026338</v>
      </c>
      <c r="G10" s="1">
        <v>36761960</v>
      </c>
      <c r="H10" s="1">
        <v>341953063</v>
      </c>
      <c r="I10" s="1">
        <v>1186508223</v>
      </c>
      <c r="J10" s="1">
        <v>820112692</v>
      </c>
      <c r="K10" s="4">
        <v>61.29</v>
      </c>
      <c r="L10" s="4">
        <v>9.3</v>
      </c>
      <c r="M10" s="1">
        <v>19783</v>
      </c>
      <c r="N10" s="1">
        <v>13674</v>
      </c>
      <c r="O10" s="4">
        <v>1.06</v>
      </c>
      <c r="P10" s="1">
        <v>20989</v>
      </c>
    </row>
    <row r="11" spans="1:16" ht="15.75" customHeight="1">
      <c r="A11" s="708" t="s">
        <v>86</v>
      </c>
      <c r="B11" s="712" t="s">
        <v>1613</v>
      </c>
      <c r="C11" s="110" t="s">
        <v>85</v>
      </c>
      <c r="D11" s="14">
        <v>1662591</v>
      </c>
      <c r="E11" s="1">
        <v>3226739</v>
      </c>
      <c r="F11" s="1">
        <v>8007931</v>
      </c>
      <c r="G11" s="1">
        <v>1092237</v>
      </c>
      <c r="H11" s="1">
        <v>49183149</v>
      </c>
      <c r="I11" s="1">
        <v>444542946</v>
      </c>
      <c r="J11" s="1">
        <v>338165722</v>
      </c>
      <c r="K11" s="4">
        <v>33.85</v>
      </c>
      <c r="L11" s="4">
        <v>45.03</v>
      </c>
      <c r="M11" s="1">
        <v>137768</v>
      </c>
      <c r="N11" s="1">
        <v>104801</v>
      </c>
      <c r="O11" s="4">
        <v>1.94</v>
      </c>
      <c r="P11" s="1">
        <v>267380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129022</v>
      </c>
      <c r="E12" s="1">
        <v>1082044</v>
      </c>
      <c r="F12" s="1">
        <v>2270827</v>
      </c>
      <c r="G12" s="1">
        <v>694</v>
      </c>
      <c r="H12" s="1">
        <v>11871</v>
      </c>
      <c r="I12" s="1">
        <v>281565657</v>
      </c>
      <c r="J12" s="1">
        <v>237285391</v>
      </c>
      <c r="K12" s="4">
        <v>0.06</v>
      </c>
      <c r="L12" s="4">
        <v>17.11</v>
      </c>
      <c r="M12" s="1">
        <v>260216</v>
      </c>
      <c r="N12" s="1">
        <v>219294</v>
      </c>
      <c r="O12" s="4">
        <v>8.39</v>
      </c>
      <c r="P12" s="1">
        <v>2182307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1533569</v>
      </c>
      <c r="E13" s="1">
        <v>2144695</v>
      </c>
      <c r="F13" s="1">
        <v>5737104</v>
      </c>
      <c r="G13" s="1">
        <v>1091543</v>
      </c>
      <c r="H13" s="1">
        <v>49171278</v>
      </c>
      <c r="I13" s="1">
        <v>162977289</v>
      </c>
      <c r="J13" s="1">
        <v>100880331</v>
      </c>
      <c r="K13" s="4">
        <v>50.9</v>
      </c>
      <c r="L13" s="4">
        <v>45.05</v>
      </c>
      <c r="M13" s="1">
        <v>75991</v>
      </c>
      <c r="N13" s="1">
        <v>47037</v>
      </c>
      <c r="O13" s="4">
        <v>1.4</v>
      </c>
      <c r="P13" s="1">
        <v>106273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2906823</v>
      </c>
      <c r="E14" s="1">
        <v>5665248</v>
      </c>
      <c r="F14" s="1">
        <v>11763077</v>
      </c>
      <c r="G14" s="1">
        <v>2073259</v>
      </c>
      <c r="H14" s="1">
        <v>48950723</v>
      </c>
      <c r="I14" s="1">
        <v>439325525</v>
      </c>
      <c r="J14" s="1">
        <v>323880128</v>
      </c>
      <c r="K14" s="4">
        <v>36.6</v>
      </c>
      <c r="L14" s="4">
        <v>23.61</v>
      </c>
      <c r="M14" s="1">
        <v>77547</v>
      </c>
      <c r="N14" s="1">
        <v>57170</v>
      </c>
      <c r="O14" s="4">
        <v>1.95</v>
      </c>
      <c r="P14" s="1">
        <v>151136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184336</v>
      </c>
      <c r="E15" s="1">
        <v>1828911</v>
      </c>
      <c r="F15" s="1">
        <v>3006012</v>
      </c>
      <c r="G15" s="1">
        <v>2544</v>
      </c>
      <c r="H15" s="1">
        <v>22466</v>
      </c>
      <c r="I15" s="1">
        <v>276000762</v>
      </c>
      <c r="J15" s="1">
        <v>226319649</v>
      </c>
      <c r="K15" s="4">
        <v>0.14</v>
      </c>
      <c r="L15" s="4">
        <v>8.83</v>
      </c>
      <c r="M15" s="1">
        <v>150910</v>
      </c>
      <c r="N15" s="1">
        <v>123746</v>
      </c>
      <c r="O15" s="4">
        <v>9.92</v>
      </c>
      <c r="P15" s="1">
        <v>1497270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2722487</v>
      </c>
      <c r="E16" s="1">
        <v>3836337</v>
      </c>
      <c r="F16" s="1">
        <v>8757065</v>
      </c>
      <c r="G16" s="1">
        <v>2070715</v>
      </c>
      <c r="H16" s="1">
        <v>48928257</v>
      </c>
      <c r="I16" s="1">
        <v>163324763</v>
      </c>
      <c r="J16" s="1">
        <v>97560479</v>
      </c>
      <c r="K16" s="4">
        <v>53.98</v>
      </c>
      <c r="L16" s="4">
        <v>23.63</v>
      </c>
      <c r="M16" s="1">
        <v>42573</v>
      </c>
      <c r="N16" s="1">
        <v>25431</v>
      </c>
      <c r="O16" s="4">
        <v>1.41</v>
      </c>
      <c r="P16" s="1">
        <v>59991</v>
      </c>
    </row>
    <row r="17" spans="1:16" ht="15.75" customHeight="1">
      <c r="A17" s="708" t="s">
        <v>86</v>
      </c>
      <c r="B17" s="706" t="s">
        <v>1614</v>
      </c>
      <c r="C17" s="110" t="s">
        <v>85</v>
      </c>
      <c r="D17" s="14">
        <v>2314312</v>
      </c>
      <c r="E17" s="1">
        <v>6476283</v>
      </c>
      <c r="F17" s="1">
        <v>9178984</v>
      </c>
      <c r="G17" s="1">
        <v>1995920</v>
      </c>
      <c r="H17" s="1">
        <v>20834742</v>
      </c>
      <c r="I17" s="1">
        <v>308625984</v>
      </c>
      <c r="J17" s="1">
        <v>233063261</v>
      </c>
      <c r="K17" s="4">
        <v>30.82</v>
      </c>
      <c r="L17" s="4">
        <v>10.44</v>
      </c>
      <c r="M17" s="1">
        <v>47655</v>
      </c>
      <c r="N17" s="1">
        <v>35987</v>
      </c>
      <c r="O17" s="4">
        <v>2.8</v>
      </c>
      <c r="P17" s="1">
        <v>133355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219177</v>
      </c>
      <c r="E18" s="1">
        <v>2974765</v>
      </c>
      <c r="F18" s="1">
        <v>3679479</v>
      </c>
      <c r="G18" s="1">
        <v>9259</v>
      </c>
      <c r="H18" s="1">
        <v>77347</v>
      </c>
      <c r="I18" s="1">
        <v>223440647</v>
      </c>
      <c r="J18" s="1">
        <v>179429046</v>
      </c>
      <c r="K18" s="4">
        <v>0.31</v>
      </c>
      <c r="L18" s="4">
        <v>8.35</v>
      </c>
      <c r="M18" s="1">
        <v>75112</v>
      </c>
      <c r="N18" s="1">
        <v>60317</v>
      </c>
      <c r="O18" s="4">
        <v>13.57</v>
      </c>
      <c r="P18" s="1">
        <v>1019453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2095135</v>
      </c>
      <c r="E19" s="1">
        <v>3501518</v>
      </c>
      <c r="F19" s="1">
        <v>5499505</v>
      </c>
      <c r="G19" s="1">
        <v>1986661</v>
      </c>
      <c r="H19" s="1">
        <v>20757395</v>
      </c>
      <c r="I19" s="1">
        <v>85185337</v>
      </c>
      <c r="J19" s="1">
        <v>53634215</v>
      </c>
      <c r="K19" s="4">
        <v>56.74</v>
      </c>
      <c r="L19" s="4">
        <v>10.45</v>
      </c>
      <c r="M19" s="1">
        <v>24328</v>
      </c>
      <c r="N19" s="1">
        <v>15317</v>
      </c>
      <c r="O19" s="4">
        <v>1.67</v>
      </c>
      <c r="P19" s="1">
        <v>40659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39112381</v>
      </c>
      <c r="E20" s="1">
        <v>39903333</v>
      </c>
      <c r="F20" s="1">
        <v>46648324</v>
      </c>
      <c r="G20" s="1">
        <v>30355996</v>
      </c>
      <c r="H20" s="1">
        <v>209917406</v>
      </c>
      <c r="I20" s="1">
        <v>661690494</v>
      </c>
      <c r="J20" s="1">
        <v>494742281</v>
      </c>
      <c r="K20" s="4">
        <v>76.07</v>
      </c>
      <c r="L20" s="4">
        <v>6.92</v>
      </c>
      <c r="M20" s="1">
        <v>16582</v>
      </c>
      <c r="N20" s="1">
        <v>12399</v>
      </c>
      <c r="O20" s="4">
        <v>1.02</v>
      </c>
      <c r="P20" s="1">
        <v>16918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131718</v>
      </c>
      <c r="E21" s="1">
        <v>922354</v>
      </c>
      <c r="F21" s="1">
        <v>1155673</v>
      </c>
      <c r="G21" s="1">
        <v>9280</v>
      </c>
      <c r="H21" s="1">
        <v>72249</v>
      </c>
      <c r="I21" s="1">
        <v>81828833</v>
      </c>
      <c r="J21" s="1">
        <v>68074006</v>
      </c>
      <c r="K21" s="4">
        <v>1.01</v>
      </c>
      <c r="L21" s="4">
        <v>7.79</v>
      </c>
      <c r="M21" s="1">
        <v>88717</v>
      </c>
      <c r="N21" s="1">
        <v>73805</v>
      </c>
      <c r="O21" s="4">
        <v>7</v>
      </c>
      <c r="P21" s="1">
        <v>621243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38980663</v>
      </c>
      <c r="E22" s="1">
        <v>38980979</v>
      </c>
      <c r="F22" s="1">
        <v>45492651</v>
      </c>
      <c r="G22" s="1">
        <v>30346716</v>
      </c>
      <c r="H22" s="1">
        <v>209845157</v>
      </c>
      <c r="I22" s="1">
        <v>579861662</v>
      </c>
      <c r="J22" s="1">
        <v>426668275</v>
      </c>
      <c r="K22" s="4">
        <v>77.85</v>
      </c>
      <c r="L22" s="4">
        <v>6.91</v>
      </c>
      <c r="M22" s="1">
        <v>14876</v>
      </c>
      <c r="N22" s="1">
        <v>10946</v>
      </c>
      <c r="O22" s="4">
        <v>1</v>
      </c>
      <c r="P22" s="1">
        <v>14876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113982</v>
      </c>
      <c r="E23" s="1">
        <v>181911</v>
      </c>
      <c r="F23" s="1">
        <v>184666</v>
      </c>
      <c r="G23" s="1">
        <v>41766</v>
      </c>
      <c r="H23" s="1">
        <v>159981</v>
      </c>
      <c r="I23" s="1">
        <v>5336389</v>
      </c>
      <c r="J23" s="1">
        <v>3341775</v>
      </c>
      <c r="K23" s="4">
        <v>22.96</v>
      </c>
      <c r="L23" s="4">
        <v>3.83</v>
      </c>
      <c r="M23" s="1">
        <v>29335</v>
      </c>
      <c r="N23" s="1">
        <v>18370</v>
      </c>
      <c r="O23" s="4">
        <v>1.6</v>
      </c>
      <c r="P23" s="1">
        <v>46818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348</v>
      </c>
      <c r="E24" s="1">
        <v>2341</v>
      </c>
      <c r="F24" s="1">
        <v>3940</v>
      </c>
      <c r="G24" s="1">
        <v>23</v>
      </c>
      <c r="H24" s="1">
        <v>189</v>
      </c>
      <c r="I24" s="1">
        <v>451241</v>
      </c>
      <c r="J24" s="1">
        <v>381044</v>
      </c>
      <c r="K24" s="4">
        <v>0.98</v>
      </c>
      <c r="L24" s="4">
        <v>8.22</v>
      </c>
      <c r="M24" s="1">
        <v>192756</v>
      </c>
      <c r="N24" s="1">
        <v>162770</v>
      </c>
      <c r="O24" s="4">
        <v>6.73</v>
      </c>
      <c r="P24" s="1">
        <v>1296669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113634</v>
      </c>
      <c r="E25" s="1">
        <v>179570</v>
      </c>
      <c r="F25" s="1">
        <v>180726</v>
      </c>
      <c r="G25" s="1">
        <v>41743</v>
      </c>
      <c r="H25" s="1">
        <v>159792</v>
      </c>
      <c r="I25" s="1">
        <v>4885149</v>
      </c>
      <c r="J25" s="1">
        <v>2960730</v>
      </c>
      <c r="K25" s="4">
        <v>23.25</v>
      </c>
      <c r="L25" s="4">
        <v>3.83</v>
      </c>
      <c r="M25" s="1">
        <v>27205</v>
      </c>
      <c r="N25" s="1">
        <v>16488</v>
      </c>
      <c r="O25" s="4">
        <v>1.58</v>
      </c>
      <c r="P25" s="1">
        <v>42990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4037756</v>
      </c>
      <c r="E26" s="1">
        <v>4037836</v>
      </c>
      <c r="F26" s="1">
        <v>4043396</v>
      </c>
      <c r="G26" s="1">
        <v>808086</v>
      </c>
      <c r="H26" s="1">
        <v>2276232</v>
      </c>
      <c r="I26" s="1">
        <v>85322607</v>
      </c>
      <c r="J26" s="1">
        <v>60531656</v>
      </c>
      <c r="K26" s="4">
        <v>20.01</v>
      </c>
      <c r="L26" s="4">
        <v>2.82</v>
      </c>
      <c r="M26" s="1">
        <v>21131</v>
      </c>
      <c r="N26" s="1">
        <v>14991</v>
      </c>
      <c r="O26" s="4">
        <v>1</v>
      </c>
      <c r="P26" s="1">
        <v>21131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4037756</v>
      </c>
      <c r="E28" s="1">
        <v>4037836</v>
      </c>
      <c r="F28" s="1">
        <v>4043396</v>
      </c>
      <c r="G28" s="1">
        <v>808086</v>
      </c>
      <c r="H28" s="1">
        <v>2276232</v>
      </c>
      <c r="I28" s="1">
        <v>85322607</v>
      </c>
      <c r="J28" s="1">
        <v>60531656</v>
      </c>
      <c r="K28" s="4">
        <v>20.01</v>
      </c>
      <c r="L28" s="4">
        <v>2.82</v>
      </c>
      <c r="M28" s="1">
        <v>21131</v>
      </c>
      <c r="N28" s="1">
        <v>14991</v>
      </c>
      <c r="O28" s="4">
        <v>1</v>
      </c>
      <c r="P28" s="1">
        <v>21131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94</v>
      </c>
      <c r="E29" s="1">
        <v>260</v>
      </c>
      <c r="F29" s="1">
        <v>291</v>
      </c>
      <c r="G29" s="1">
        <v>0</v>
      </c>
      <c r="H29" s="1">
        <v>0</v>
      </c>
      <c r="I29" s="1">
        <v>28256</v>
      </c>
      <c r="J29" s="1">
        <v>28256</v>
      </c>
      <c r="K29" s="4">
        <v>0</v>
      </c>
      <c r="L29" s="4">
        <v>0</v>
      </c>
      <c r="M29" s="1">
        <v>108679</v>
      </c>
      <c r="N29" s="1">
        <v>108679</v>
      </c>
      <c r="O29" s="4">
        <v>2.77</v>
      </c>
      <c r="P29" s="1">
        <v>300600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94</v>
      </c>
      <c r="E30" s="1">
        <v>260</v>
      </c>
      <c r="F30" s="1">
        <v>291</v>
      </c>
      <c r="G30" s="1">
        <v>0</v>
      </c>
      <c r="H30" s="1">
        <v>0</v>
      </c>
      <c r="I30" s="1">
        <v>28256</v>
      </c>
      <c r="J30" s="1">
        <v>28256</v>
      </c>
      <c r="K30" s="4">
        <v>0</v>
      </c>
      <c r="L30" s="4">
        <v>0</v>
      </c>
      <c r="M30" s="1">
        <v>108679</v>
      </c>
      <c r="N30" s="1">
        <v>108679</v>
      </c>
      <c r="O30" s="4">
        <v>2.77</v>
      </c>
      <c r="P30" s="1">
        <v>300600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1615</v>
      </c>
      <c r="C32" s="110" t="s">
        <v>85</v>
      </c>
      <c r="D32" s="14">
        <v>1115170</v>
      </c>
      <c r="E32" s="1">
        <v>1226371</v>
      </c>
      <c r="F32" s="1">
        <v>6733029</v>
      </c>
      <c r="G32" s="1">
        <v>416707</v>
      </c>
      <c r="H32" s="1">
        <v>10816525</v>
      </c>
      <c r="I32" s="1">
        <v>11860117</v>
      </c>
      <c r="J32" s="1">
        <v>9272705</v>
      </c>
      <c r="K32" s="4">
        <v>33.98</v>
      </c>
      <c r="L32" s="4">
        <v>25.96</v>
      </c>
      <c r="M32" s="1">
        <v>9671</v>
      </c>
      <c r="N32" s="1">
        <v>7561</v>
      </c>
      <c r="O32" s="4">
        <v>1.1</v>
      </c>
      <c r="P32" s="1">
        <v>10635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621</v>
      </c>
      <c r="E33" s="1">
        <v>5934</v>
      </c>
      <c r="F33" s="1">
        <v>8724</v>
      </c>
      <c r="G33" s="1">
        <v>211</v>
      </c>
      <c r="H33" s="1">
        <v>1573</v>
      </c>
      <c r="I33" s="1">
        <v>355079</v>
      </c>
      <c r="J33" s="1">
        <v>286717</v>
      </c>
      <c r="K33" s="4">
        <v>3.56</v>
      </c>
      <c r="L33" s="4">
        <v>7.45</v>
      </c>
      <c r="M33" s="1">
        <v>59838</v>
      </c>
      <c r="N33" s="1">
        <v>48318</v>
      </c>
      <c r="O33" s="4">
        <v>9.56</v>
      </c>
      <c r="P33" s="1">
        <v>571786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1114549</v>
      </c>
      <c r="E34" s="1">
        <v>1220437</v>
      </c>
      <c r="F34" s="1">
        <v>6724305</v>
      </c>
      <c r="G34" s="1">
        <v>416496</v>
      </c>
      <c r="H34" s="1">
        <v>10814952</v>
      </c>
      <c r="I34" s="1">
        <v>11505038</v>
      </c>
      <c r="J34" s="1">
        <v>8985988</v>
      </c>
      <c r="K34" s="4">
        <v>34.13</v>
      </c>
      <c r="L34" s="4">
        <v>25.97</v>
      </c>
      <c r="M34" s="1">
        <v>9427</v>
      </c>
      <c r="N34" s="1">
        <v>7363</v>
      </c>
      <c r="O34" s="4">
        <v>1.1</v>
      </c>
      <c r="P34" s="1">
        <v>10323</v>
      </c>
    </row>
    <row r="35" spans="1:16" ht="15.75" customHeight="1">
      <c r="A35" s="708" t="s">
        <v>86</v>
      </c>
      <c r="B35" s="706" t="s">
        <v>1616</v>
      </c>
      <c r="C35" s="110" t="s">
        <v>85</v>
      </c>
      <c r="D35" s="14">
        <v>87551</v>
      </c>
      <c r="E35" s="1">
        <v>334513</v>
      </c>
      <c r="F35" s="1">
        <v>371340</v>
      </c>
      <c r="G35" s="1">
        <v>0</v>
      </c>
      <c r="H35" s="1">
        <v>0</v>
      </c>
      <c r="I35" s="1">
        <v>8560640</v>
      </c>
      <c r="J35" s="1">
        <v>6105377</v>
      </c>
      <c r="K35" s="1">
        <v>0</v>
      </c>
      <c r="L35" s="1">
        <v>0</v>
      </c>
      <c r="M35" s="1">
        <v>25591</v>
      </c>
      <c r="N35" s="1">
        <v>18252</v>
      </c>
      <c r="O35" s="4">
        <v>3.82</v>
      </c>
      <c r="P35" s="1">
        <v>97779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6398</v>
      </c>
      <c r="E36" s="1">
        <v>109483</v>
      </c>
      <c r="F36" s="1">
        <v>110399</v>
      </c>
      <c r="G36" s="1">
        <v>0</v>
      </c>
      <c r="H36" s="1">
        <v>0</v>
      </c>
      <c r="I36" s="1">
        <v>5100167</v>
      </c>
      <c r="J36" s="1">
        <v>4017430</v>
      </c>
      <c r="K36" s="1">
        <v>0</v>
      </c>
      <c r="L36" s="1">
        <v>0</v>
      </c>
      <c r="M36" s="1">
        <v>46584</v>
      </c>
      <c r="N36" s="1">
        <v>36695</v>
      </c>
      <c r="O36" s="4">
        <v>17.11</v>
      </c>
      <c r="P36" s="1">
        <v>797150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81153</v>
      </c>
      <c r="E37" s="1">
        <v>225030</v>
      </c>
      <c r="F37" s="1">
        <v>260941</v>
      </c>
      <c r="G37" s="1">
        <v>0</v>
      </c>
      <c r="H37" s="1">
        <v>0</v>
      </c>
      <c r="I37" s="1">
        <v>3460474</v>
      </c>
      <c r="J37" s="1">
        <v>2087947</v>
      </c>
      <c r="K37" s="1">
        <v>0</v>
      </c>
      <c r="L37" s="1">
        <v>0</v>
      </c>
      <c r="M37" s="1">
        <v>15378</v>
      </c>
      <c r="N37" s="1">
        <v>9279</v>
      </c>
      <c r="O37" s="4">
        <v>2.77</v>
      </c>
      <c r="P37" s="1">
        <v>42641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5851318</v>
      </c>
      <c r="E38" s="1">
        <v>5852415</v>
      </c>
      <c r="F38" s="1">
        <v>6331820</v>
      </c>
      <c r="G38" s="1">
        <v>0</v>
      </c>
      <c r="H38" s="1">
        <v>0</v>
      </c>
      <c r="I38" s="1">
        <v>90029001</v>
      </c>
      <c r="J38" s="1">
        <v>66837486</v>
      </c>
      <c r="K38" s="1">
        <v>0</v>
      </c>
      <c r="L38" s="1">
        <v>0</v>
      </c>
      <c r="M38" s="1">
        <v>15383</v>
      </c>
      <c r="N38" s="1">
        <v>11420</v>
      </c>
      <c r="O38" s="4">
        <v>1</v>
      </c>
      <c r="P38" s="1">
        <v>15386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68</v>
      </c>
      <c r="E39" s="1">
        <v>1165</v>
      </c>
      <c r="F39" s="1">
        <v>1175</v>
      </c>
      <c r="G39" s="1">
        <v>0</v>
      </c>
      <c r="H39" s="1">
        <v>0</v>
      </c>
      <c r="I39" s="1">
        <v>43097</v>
      </c>
      <c r="J39" s="1">
        <v>34415</v>
      </c>
      <c r="K39" s="1">
        <v>0</v>
      </c>
      <c r="L39" s="1">
        <v>0</v>
      </c>
      <c r="M39" s="1">
        <v>36993</v>
      </c>
      <c r="N39" s="1">
        <v>29540</v>
      </c>
      <c r="O39" s="4">
        <v>17.13</v>
      </c>
      <c r="P39" s="1">
        <v>633773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5851250</v>
      </c>
      <c r="E40" s="3">
        <v>5851250</v>
      </c>
      <c r="F40" s="3">
        <v>6330645</v>
      </c>
      <c r="G40" s="3">
        <v>0</v>
      </c>
      <c r="H40" s="3">
        <v>0</v>
      </c>
      <c r="I40" s="3">
        <v>89985905</v>
      </c>
      <c r="J40" s="3">
        <v>66803071</v>
      </c>
      <c r="K40" s="3">
        <v>0</v>
      </c>
      <c r="L40" s="3">
        <v>0</v>
      </c>
      <c r="M40" s="3">
        <v>15379</v>
      </c>
      <c r="N40" s="3">
        <v>11417</v>
      </c>
      <c r="O40" s="30">
        <v>1</v>
      </c>
      <c r="P40" s="3">
        <v>15379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34992817</v>
      </c>
      <c r="E41" s="1">
        <v>34992846</v>
      </c>
      <c r="F41" s="1">
        <v>311371016</v>
      </c>
      <c r="G41" s="1">
        <v>0</v>
      </c>
      <c r="H41" s="1">
        <v>0</v>
      </c>
      <c r="I41" s="1">
        <v>743328992</v>
      </c>
      <c r="J41" s="1">
        <v>533063157</v>
      </c>
      <c r="K41" s="1">
        <v>0</v>
      </c>
      <c r="L41" s="1">
        <v>0</v>
      </c>
      <c r="M41" s="84">
        <v>21242</v>
      </c>
      <c r="N41" s="84">
        <v>15233</v>
      </c>
      <c r="O41" s="39">
        <v>1</v>
      </c>
      <c r="P41" s="84">
        <v>21242</v>
      </c>
    </row>
    <row r="42" spans="1:16" ht="15.75" customHeight="1">
      <c r="A42" s="704" t="s">
        <v>81</v>
      </c>
      <c r="B42" s="704" t="s">
        <v>81</v>
      </c>
      <c r="C42" s="111" t="s">
        <v>1617</v>
      </c>
      <c r="D42" s="5">
        <v>34862068</v>
      </c>
      <c r="E42" s="5">
        <v>34862097</v>
      </c>
      <c r="F42" s="5">
        <v>310958151</v>
      </c>
      <c r="G42" s="1">
        <v>0</v>
      </c>
      <c r="H42" s="1">
        <v>0</v>
      </c>
      <c r="I42" s="5">
        <v>742561245</v>
      </c>
      <c r="J42" s="5">
        <v>532603302</v>
      </c>
      <c r="K42" s="1">
        <v>0</v>
      </c>
      <c r="L42" s="1">
        <v>0</v>
      </c>
      <c r="M42" s="1">
        <v>21300</v>
      </c>
      <c r="N42" s="1">
        <v>15277</v>
      </c>
      <c r="O42" s="4">
        <v>1</v>
      </c>
      <c r="P42" s="1">
        <v>21300</v>
      </c>
    </row>
    <row r="43" spans="1:16" ht="15.75" customHeight="1">
      <c r="A43" s="705" t="s">
        <v>81</v>
      </c>
      <c r="B43" s="705" t="s">
        <v>81</v>
      </c>
      <c r="C43" s="82" t="s">
        <v>1618</v>
      </c>
      <c r="D43" s="17">
        <v>130749</v>
      </c>
      <c r="E43" s="17">
        <v>130749</v>
      </c>
      <c r="F43" s="17">
        <v>412865</v>
      </c>
      <c r="G43" s="29">
        <v>0</v>
      </c>
      <c r="H43" s="29">
        <v>0</v>
      </c>
      <c r="I43" s="17">
        <v>767747</v>
      </c>
      <c r="J43" s="17">
        <v>459855</v>
      </c>
      <c r="K43" s="29">
        <v>0</v>
      </c>
      <c r="L43" s="29">
        <v>0</v>
      </c>
      <c r="M43" s="29">
        <v>5872</v>
      </c>
      <c r="N43" s="29">
        <v>3517</v>
      </c>
      <c r="O43" s="32">
        <v>1</v>
      </c>
      <c r="P43" s="29">
        <v>5872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7"/>
  <dimension ref="A1:P59"/>
  <sheetViews>
    <sheetView showGridLines="0" workbookViewId="0" topLeftCell="A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1636</v>
      </c>
      <c r="D1" s="241" t="s">
        <v>1637</v>
      </c>
    </row>
    <row r="2" s="6" customFormat="1" ht="12">
      <c r="P2" s="102" t="s">
        <v>1619</v>
      </c>
    </row>
    <row r="3" spans="1:16" s="160" customFormat="1" ht="18.75" customHeight="1">
      <c r="A3" s="33"/>
      <c r="B3" s="33"/>
      <c r="C3" s="7"/>
      <c r="D3" s="598" t="s">
        <v>1603</v>
      </c>
      <c r="E3" s="598" t="s">
        <v>1620</v>
      </c>
      <c r="F3" s="598" t="s">
        <v>889</v>
      </c>
      <c r="G3" s="133" t="s">
        <v>1621</v>
      </c>
      <c r="H3" s="191" t="s">
        <v>1622</v>
      </c>
      <c r="I3" s="189" t="s">
        <v>1604</v>
      </c>
      <c r="J3" s="135"/>
      <c r="K3" s="669" t="s">
        <v>1623</v>
      </c>
      <c r="L3" s="380" t="s">
        <v>709</v>
      </c>
      <c r="M3" s="133" t="s">
        <v>885</v>
      </c>
      <c r="N3" s="424" t="s">
        <v>887</v>
      </c>
      <c r="O3" s="133" t="s">
        <v>1624</v>
      </c>
      <c r="P3" s="191" t="s">
        <v>1625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1626</v>
      </c>
      <c r="H4" s="192" t="s">
        <v>1627</v>
      </c>
      <c r="I4" s="108" t="s">
        <v>170</v>
      </c>
      <c r="J4" s="60" t="s">
        <v>1628</v>
      </c>
      <c r="K4" s="670"/>
      <c r="L4" s="381" t="s">
        <v>1629</v>
      </c>
      <c r="M4" s="134" t="s">
        <v>886</v>
      </c>
      <c r="N4" s="425" t="s">
        <v>893</v>
      </c>
      <c r="O4" s="134" t="s">
        <v>1630</v>
      </c>
      <c r="P4" s="192" t="s">
        <v>1631</v>
      </c>
    </row>
    <row r="5" spans="1:16" ht="15.75" customHeight="1">
      <c r="A5" s="714" t="s">
        <v>84</v>
      </c>
      <c r="B5" s="715"/>
      <c r="C5" s="110" t="s">
        <v>85</v>
      </c>
      <c r="D5" s="83">
        <v>96458131</v>
      </c>
      <c r="E5" s="84">
        <v>105067601</v>
      </c>
      <c r="F5" s="84">
        <v>436785816</v>
      </c>
      <c r="G5" s="1">
        <v>0</v>
      </c>
      <c r="H5" s="1">
        <v>0</v>
      </c>
      <c r="I5" s="84">
        <v>2773509557</v>
      </c>
      <c r="J5" s="84">
        <v>2055503115</v>
      </c>
      <c r="K5" s="1">
        <v>0</v>
      </c>
      <c r="L5" s="1">
        <v>0</v>
      </c>
      <c r="M5" s="84">
        <v>26397</v>
      </c>
      <c r="N5" s="84">
        <v>19564</v>
      </c>
      <c r="O5" s="39">
        <v>1.09</v>
      </c>
      <c r="P5" s="84">
        <v>28754</v>
      </c>
    </row>
    <row r="6" spans="1:16" ht="15.75" customHeight="1">
      <c r="A6" s="716" t="s">
        <v>84</v>
      </c>
      <c r="B6" s="717"/>
      <c r="C6" s="81" t="s">
        <v>82</v>
      </c>
      <c r="D6" s="14">
        <v>628680</v>
      </c>
      <c r="E6" s="1">
        <v>6273576</v>
      </c>
      <c r="F6" s="1">
        <v>9281304</v>
      </c>
      <c r="G6" s="1">
        <v>0</v>
      </c>
      <c r="H6" s="1">
        <v>0</v>
      </c>
      <c r="I6" s="1">
        <v>802369092</v>
      </c>
      <c r="J6" s="1">
        <v>662023959</v>
      </c>
      <c r="K6" s="1">
        <v>0</v>
      </c>
      <c r="L6" s="1">
        <v>0</v>
      </c>
      <c r="M6" s="1">
        <v>127897</v>
      </c>
      <c r="N6" s="1">
        <v>105526</v>
      </c>
      <c r="O6" s="4">
        <v>9.98</v>
      </c>
      <c r="P6" s="1">
        <v>1276276</v>
      </c>
    </row>
    <row r="7" spans="1:16" ht="15.75" customHeight="1">
      <c r="A7" s="718" t="s">
        <v>84</v>
      </c>
      <c r="B7" s="719"/>
      <c r="C7" s="80" t="s">
        <v>83</v>
      </c>
      <c r="D7" s="16">
        <v>95829451</v>
      </c>
      <c r="E7" s="3">
        <v>98794025</v>
      </c>
      <c r="F7" s="3">
        <v>427504512</v>
      </c>
      <c r="G7" s="1">
        <v>0</v>
      </c>
      <c r="H7" s="1">
        <v>0</v>
      </c>
      <c r="I7" s="3">
        <v>1971140465</v>
      </c>
      <c r="J7" s="3">
        <v>1393479156</v>
      </c>
      <c r="K7" s="1">
        <v>0</v>
      </c>
      <c r="L7" s="1">
        <v>0</v>
      </c>
      <c r="M7" s="3">
        <v>19952</v>
      </c>
      <c r="N7" s="3">
        <v>14105</v>
      </c>
      <c r="O7" s="30">
        <v>1.03</v>
      </c>
      <c r="P7" s="3">
        <v>20569</v>
      </c>
    </row>
    <row r="8" spans="1:16" ht="15.75" customHeight="1">
      <c r="A8" s="707" t="s">
        <v>1632</v>
      </c>
      <c r="B8" s="709" t="s">
        <v>85</v>
      </c>
      <c r="C8" s="110" t="s">
        <v>85</v>
      </c>
      <c r="D8" s="83">
        <v>58627119</v>
      </c>
      <c r="E8" s="84">
        <v>67236589</v>
      </c>
      <c r="F8" s="84">
        <v>93142129</v>
      </c>
      <c r="G8" s="84">
        <v>37171311</v>
      </c>
      <c r="H8" s="84">
        <v>328331287</v>
      </c>
      <c r="I8" s="84">
        <v>1953937018</v>
      </c>
      <c r="J8" s="84">
        <v>1466998199</v>
      </c>
      <c r="K8" s="39">
        <v>55.28</v>
      </c>
      <c r="L8" s="39">
        <v>8.83</v>
      </c>
      <c r="M8" s="84">
        <v>29061</v>
      </c>
      <c r="N8" s="84">
        <v>21818</v>
      </c>
      <c r="O8" s="39">
        <v>1.15</v>
      </c>
      <c r="P8" s="84">
        <v>33328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628680</v>
      </c>
      <c r="E9" s="1">
        <v>6273576</v>
      </c>
      <c r="F9" s="1">
        <v>9281304</v>
      </c>
      <c r="G9" s="1">
        <v>20773</v>
      </c>
      <c r="H9" s="1">
        <v>167892</v>
      </c>
      <c r="I9" s="1">
        <v>802369092</v>
      </c>
      <c r="J9" s="1">
        <v>662023959</v>
      </c>
      <c r="K9" s="4">
        <v>0.33</v>
      </c>
      <c r="L9" s="4">
        <v>8.08</v>
      </c>
      <c r="M9" s="1">
        <v>127897</v>
      </c>
      <c r="N9" s="1">
        <v>105526</v>
      </c>
      <c r="O9" s="4">
        <v>9.98</v>
      </c>
      <c r="P9" s="1">
        <v>1276276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57998439</v>
      </c>
      <c r="E10" s="1">
        <v>60963013</v>
      </c>
      <c r="F10" s="1">
        <v>83860825</v>
      </c>
      <c r="G10" s="1">
        <v>37150538</v>
      </c>
      <c r="H10" s="1">
        <v>328163395</v>
      </c>
      <c r="I10" s="1">
        <v>1151567926</v>
      </c>
      <c r="J10" s="1">
        <v>804974240</v>
      </c>
      <c r="K10" s="4">
        <v>60.94</v>
      </c>
      <c r="L10" s="4">
        <v>8.83</v>
      </c>
      <c r="M10" s="1">
        <v>18890</v>
      </c>
      <c r="N10" s="1">
        <v>13204</v>
      </c>
      <c r="O10" s="4">
        <v>1.05</v>
      </c>
      <c r="P10" s="1">
        <v>19855</v>
      </c>
    </row>
    <row r="11" spans="1:16" ht="15.75" customHeight="1">
      <c r="A11" s="708" t="s">
        <v>86</v>
      </c>
      <c r="B11" s="712" t="s">
        <v>140</v>
      </c>
      <c r="C11" s="110" t="s">
        <v>85</v>
      </c>
      <c r="D11" s="14">
        <v>1412711</v>
      </c>
      <c r="E11" s="1">
        <v>2710632</v>
      </c>
      <c r="F11" s="1">
        <v>6788191</v>
      </c>
      <c r="G11" s="1">
        <v>919468</v>
      </c>
      <c r="H11" s="1">
        <v>40687949</v>
      </c>
      <c r="I11" s="1">
        <v>377513336</v>
      </c>
      <c r="J11" s="1">
        <v>288754218</v>
      </c>
      <c r="K11" s="4">
        <v>33.92</v>
      </c>
      <c r="L11" s="4">
        <v>44.25</v>
      </c>
      <c r="M11" s="1">
        <v>139271</v>
      </c>
      <c r="N11" s="1">
        <v>106527</v>
      </c>
      <c r="O11" s="4">
        <v>1.92</v>
      </c>
      <c r="P11" s="1">
        <v>267226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114523</v>
      </c>
      <c r="E12" s="1">
        <v>936142</v>
      </c>
      <c r="F12" s="1">
        <v>1970330</v>
      </c>
      <c r="G12" s="1">
        <v>671</v>
      </c>
      <c r="H12" s="1">
        <v>11037</v>
      </c>
      <c r="I12" s="1">
        <v>243813377</v>
      </c>
      <c r="J12" s="1">
        <v>205977744</v>
      </c>
      <c r="K12" s="4">
        <v>0.07</v>
      </c>
      <c r="L12" s="4">
        <v>16.45</v>
      </c>
      <c r="M12" s="1">
        <v>260445</v>
      </c>
      <c r="N12" s="1">
        <v>220028</v>
      </c>
      <c r="O12" s="4">
        <v>8.17</v>
      </c>
      <c r="P12" s="1">
        <v>2128947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1298188</v>
      </c>
      <c r="E13" s="1">
        <v>1774490</v>
      </c>
      <c r="F13" s="1">
        <v>4817861</v>
      </c>
      <c r="G13" s="1">
        <v>918797</v>
      </c>
      <c r="H13" s="1">
        <v>40676912</v>
      </c>
      <c r="I13" s="1">
        <v>133699959</v>
      </c>
      <c r="J13" s="1">
        <v>82776474</v>
      </c>
      <c r="K13" s="4">
        <v>51.78</v>
      </c>
      <c r="L13" s="4">
        <v>44.27</v>
      </c>
      <c r="M13" s="1">
        <v>75346</v>
      </c>
      <c r="N13" s="1">
        <v>46648</v>
      </c>
      <c r="O13" s="4">
        <v>1.37</v>
      </c>
      <c r="P13" s="1">
        <v>102990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2454233</v>
      </c>
      <c r="E14" s="1">
        <v>4785490</v>
      </c>
      <c r="F14" s="1">
        <v>10273949</v>
      </c>
      <c r="G14" s="1">
        <v>1737867</v>
      </c>
      <c r="H14" s="1">
        <v>40201440</v>
      </c>
      <c r="I14" s="1">
        <v>391731219</v>
      </c>
      <c r="J14" s="1">
        <v>292734749</v>
      </c>
      <c r="K14" s="4">
        <v>36.32</v>
      </c>
      <c r="L14" s="4">
        <v>23.13</v>
      </c>
      <c r="M14" s="1">
        <v>81858</v>
      </c>
      <c r="N14" s="1">
        <v>61171</v>
      </c>
      <c r="O14" s="4">
        <v>1.95</v>
      </c>
      <c r="P14" s="1">
        <v>159615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173383</v>
      </c>
      <c r="E15" s="1">
        <v>1637792</v>
      </c>
      <c r="F15" s="1">
        <v>2750197</v>
      </c>
      <c r="G15" s="1">
        <v>2460</v>
      </c>
      <c r="H15" s="1">
        <v>21161</v>
      </c>
      <c r="I15" s="1">
        <v>257318602</v>
      </c>
      <c r="J15" s="1">
        <v>212073127</v>
      </c>
      <c r="K15" s="4">
        <v>0.15</v>
      </c>
      <c r="L15" s="4">
        <v>8.6</v>
      </c>
      <c r="M15" s="1">
        <v>157113</v>
      </c>
      <c r="N15" s="1">
        <v>129487</v>
      </c>
      <c r="O15" s="4">
        <v>9.45</v>
      </c>
      <c r="P15" s="1">
        <v>1484105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2280850</v>
      </c>
      <c r="E16" s="1">
        <v>3147698</v>
      </c>
      <c r="F16" s="1">
        <v>7523752</v>
      </c>
      <c r="G16" s="1">
        <v>1735407</v>
      </c>
      <c r="H16" s="1">
        <v>40180279</v>
      </c>
      <c r="I16" s="1">
        <v>134412617</v>
      </c>
      <c r="J16" s="1">
        <v>80661623</v>
      </c>
      <c r="K16" s="4">
        <v>55.13</v>
      </c>
      <c r="L16" s="4">
        <v>23.15</v>
      </c>
      <c r="M16" s="1">
        <v>42702</v>
      </c>
      <c r="N16" s="1">
        <v>25626</v>
      </c>
      <c r="O16" s="4">
        <v>1.38</v>
      </c>
      <c r="P16" s="1">
        <v>58931</v>
      </c>
    </row>
    <row r="17" spans="1:16" ht="15.75" customHeight="1">
      <c r="A17" s="708" t="s">
        <v>86</v>
      </c>
      <c r="B17" s="706" t="s">
        <v>174</v>
      </c>
      <c r="C17" s="110" t="s">
        <v>85</v>
      </c>
      <c r="D17" s="14">
        <v>2055465</v>
      </c>
      <c r="E17" s="1">
        <v>5856219</v>
      </c>
      <c r="F17" s="1">
        <v>8167754</v>
      </c>
      <c r="G17" s="1">
        <v>1836080</v>
      </c>
      <c r="H17" s="1">
        <v>18937529</v>
      </c>
      <c r="I17" s="1">
        <v>281737320</v>
      </c>
      <c r="J17" s="1">
        <v>213314855</v>
      </c>
      <c r="K17" s="4">
        <v>31.35</v>
      </c>
      <c r="L17" s="4">
        <v>10.31</v>
      </c>
      <c r="M17" s="1">
        <v>48109</v>
      </c>
      <c r="N17" s="1">
        <v>36425</v>
      </c>
      <c r="O17" s="4">
        <v>2.85</v>
      </c>
      <c r="P17" s="1">
        <v>137067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199038</v>
      </c>
      <c r="E18" s="1">
        <v>2722114</v>
      </c>
      <c r="F18" s="1">
        <v>3362635</v>
      </c>
      <c r="G18" s="1">
        <v>8202</v>
      </c>
      <c r="H18" s="1">
        <v>65250</v>
      </c>
      <c r="I18" s="1">
        <v>207207693</v>
      </c>
      <c r="J18" s="1">
        <v>166223505</v>
      </c>
      <c r="K18" s="4">
        <v>0.3</v>
      </c>
      <c r="L18" s="4">
        <v>7.96</v>
      </c>
      <c r="M18" s="1">
        <v>76120</v>
      </c>
      <c r="N18" s="1">
        <v>61064</v>
      </c>
      <c r="O18" s="4">
        <v>13.68</v>
      </c>
      <c r="P18" s="1">
        <v>1041046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1856427</v>
      </c>
      <c r="E19" s="1">
        <v>3134105</v>
      </c>
      <c r="F19" s="1">
        <v>4805119</v>
      </c>
      <c r="G19" s="1">
        <v>1827878</v>
      </c>
      <c r="H19" s="1">
        <v>18872279</v>
      </c>
      <c r="I19" s="1">
        <v>74529627</v>
      </c>
      <c r="J19" s="1">
        <v>47091350</v>
      </c>
      <c r="K19" s="4">
        <v>58.32</v>
      </c>
      <c r="L19" s="4">
        <v>10.32</v>
      </c>
      <c r="M19" s="1">
        <v>23780</v>
      </c>
      <c r="N19" s="1">
        <v>15025</v>
      </c>
      <c r="O19" s="4">
        <v>1.69</v>
      </c>
      <c r="P19" s="1">
        <v>40147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40349823</v>
      </c>
      <c r="E20" s="1">
        <v>41091768</v>
      </c>
      <c r="F20" s="1">
        <v>47913780</v>
      </c>
      <c r="G20" s="1">
        <v>31283892</v>
      </c>
      <c r="H20" s="1">
        <v>213914189</v>
      </c>
      <c r="I20" s="1">
        <v>684491991</v>
      </c>
      <c r="J20" s="1">
        <v>513140687</v>
      </c>
      <c r="K20" s="4">
        <v>76.13</v>
      </c>
      <c r="L20" s="4">
        <v>6.84</v>
      </c>
      <c r="M20" s="1">
        <v>16658</v>
      </c>
      <c r="N20" s="1">
        <v>12488</v>
      </c>
      <c r="O20" s="4">
        <v>1.02</v>
      </c>
      <c r="P20" s="1">
        <v>16964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135300</v>
      </c>
      <c r="E21" s="1">
        <v>876500</v>
      </c>
      <c r="F21" s="1">
        <v>1093821</v>
      </c>
      <c r="G21" s="1">
        <v>9279</v>
      </c>
      <c r="H21" s="1">
        <v>69178</v>
      </c>
      <c r="I21" s="1">
        <v>88920443</v>
      </c>
      <c r="J21" s="1">
        <v>73691625</v>
      </c>
      <c r="K21" s="4">
        <v>1.06</v>
      </c>
      <c r="L21" s="4">
        <v>7.46</v>
      </c>
      <c r="M21" s="1">
        <v>101449</v>
      </c>
      <c r="N21" s="1">
        <v>84075</v>
      </c>
      <c r="O21" s="4">
        <v>6.48</v>
      </c>
      <c r="P21" s="1">
        <v>657209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40214523</v>
      </c>
      <c r="E22" s="1">
        <v>40215268</v>
      </c>
      <c r="F22" s="1">
        <v>46819959</v>
      </c>
      <c r="G22" s="1">
        <v>31274613</v>
      </c>
      <c r="H22" s="1">
        <v>213845011</v>
      </c>
      <c r="I22" s="1">
        <v>595571548</v>
      </c>
      <c r="J22" s="1">
        <v>439449062</v>
      </c>
      <c r="K22" s="4">
        <v>77.77</v>
      </c>
      <c r="L22" s="4">
        <v>6.84</v>
      </c>
      <c r="M22" s="1">
        <v>14810</v>
      </c>
      <c r="N22" s="1">
        <v>10927</v>
      </c>
      <c r="O22" s="4">
        <v>1</v>
      </c>
      <c r="P22" s="1">
        <v>14810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104064</v>
      </c>
      <c r="E23" s="1">
        <v>171000</v>
      </c>
      <c r="F23" s="1">
        <v>173430</v>
      </c>
      <c r="G23" s="1">
        <v>40134</v>
      </c>
      <c r="H23" s="1">
        <v>191077</v>
      </c>
      <c r="I23" s="1">
        <v>5004638</v>
      </c>
      <c r="J23" s="1">
        <v>3123414</v>
      </c>
      <c r="K23" s="4">
        <v>23.47</v>
      </c>
      <c r="L23" s="4">
        <v>4.76</v>
      </c>
      <c r="M23" s="1">
        <v>29267</v>
      </c>
      <c r="N23" s="1">
        <v>18266</v>
      </c>
      <c r="O23" s="4">
        <v>1.64</v>
      </c>
      <c r="P23" s="1">
        <v>48092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353</v>
      </c>
      <c r="E24" s="1">
        <v>1814</v>
      </c>
      <c r="F24" s="1">
        <v>3322</v>
      </c>
      <c r="G24" s="1">
        <v>22</v>
      </c>
      <c r="H24" s="1">
        <v>144</v>
      </c>
      <c r="I24" s="1">
        <v>381577</v>
      </c>
      <c r="J24" s="1">
        <v>322986</v>
      </c>
      <c r="K24" s="4">
        <v>1.21</v>
      </c>
      <c r="L24" s="4">
        <v>6.55</v>
      </c>
      <c r="M24" s="1">
        <v>210351</v>
      </c>
      <c r="N24" s="1">
        <v>178052</v>
      </c>
      <c r="O24" s="4">
        <v>5.14</v>
      </c>
      <c r="P24" s="1">
        <v>1080954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103711</v>
      </c>
      <c r="E25" s="1">
        <v>169186</v>
      </c>
      <c r="F25" s="1">
        <v>170108</v>
      </c>
      <c r="G25" s="1">
        <v>40112</v>
      </c>
      <c r="H25" s="1">
        <v>190933</v>
      </c>
      <c r="I25" s="1">
        <v>4623061</v>
      </c>
      <c r="J25" s="1">
        <v>2800428</v>
      </c>
      <c r="K25" s="4">
        <v>23.71</v>
      </c>
      <c r="L25" s="4">
        <v>4.76</v>
      </c>
      <c r="M25" s="1">
        <v>27325</v>
      </c>
      <c r="N25" s="1">
        <v>16552</v>
      </c>
      <c r="O25" s="4">
        <v>1.63</v>
      </c>
      <c r="P25" s="1">
        <v>44576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4266129</v>
      </c>
      <c r="E26" s="1">
        <v>4266124</v>
      </c>
      <c r="F26" s="1">
        <v>4269275</v>
      </c>
      <c r="G26" s="1">
        <v>866558</v>
      </c>
      <c r="H26" s="1">
        <v>2427571</v>
      </c>
      <c r="I26" s="1">
        <v>90571661</v>
      </c>
      <c r="J26" s="1">
        <v>64329157</v>
      </c>
      <c r="K26" s="4">
        <v>20.31</v>
      </c>
      <c r="L26" s="4">
        <v>2.8</v>
      </c>
      <c r="M26" s="1">
        <v>21230</v>
      </c>
      <c r="N26" s="1">
        <v>15079</v>
      </c>
      <c r="O26" s="4">
        <v>1</v>
      </c>
      <c r="P26" s="1">
        <v>21230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4266129</v>
      </c>
      <c r="E28" s="1">
        <v>4266124</v>
      </c>
      <c r="F28" s="1">
        <v>4269275</v>
      </c>
      <c r="G28" s="1">
        <v>866558</v>
      </c>
      <c r="H28" s="1">
        <v>2427571</v>
      </c>
      <c r="I28" s="1">
        <v>90571661</v>
      </c>
      <c r="J28" s="1">
        <v>64329157</v>
      </c>
      <c r="K28" s="4">
        <v>20.31</v>
      </c>
      <c r="L28" s="4">
        <v>2.8</v>
      </c>
      <c r="M28" s="1">
        <v>21230</v>
      </c>
      <c r="N28" s="1">
        <v>15079</v>
      </c>
      <c r="O28" s="4">
        <v>1</v>
      </c>
      <c r="P28" s="1">
        <v>21230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74</v>
      </c>
      <c r="E29" s="1">
        <v>188</v>
      </c>
      <c r="F29" s="1">
        <v>224</v>
      </c>
      <c r="G29" s="1">
        <v>0</v>
      </c>
      <c r="H29" s="1">
        <v>0</v>
      </c>
      <c r="I29" s="1">
        <v>23067</v>
      </c>
      <c r="J29" s="1">
        <v>23067</v>
      </c>
      <c r="K29" s="4">
        <v>0</v>
      </c>
      <c r="L29" s="4">
        <v>0</v>
      </c>
      <c r="M29" s="1">
        <v>122696</v>
      </c>
      <c r="N29" s="1">
        <v>122696</v>
      </c>
      <c r="O29" s="4">
        <v>2.54</v>
      </c>
      <c r="P29" s="1">
        <v>311714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74</v>
      </c>
      <c r="E30" s="1">
        <v>188</v>
      </c>
      <c r="F30" s="1">
        <v>224</v>
      </c>
      <c r="G30" s="1">
        <v>0</v>
      </c>
      <c r="H30" s="1">
        <v>0</v>
      </c>
      <c r="I30" s="1">
        <v>23067</v>
      </c>
      <c r="J30" s="1">
        <v>23067</v>
      </c>
      <c r="K30" s="4">
        <v>0</v>
      </c>
      <c r="L30" s="4">
        <v>0</v>
      </c>
      <c r="M30" s="1">
        <v>122696</v>
      </c>
      <c r="N30" s="1">
        <v>122696</v>
      </c>
      <c r="O30" s="4">
        <v>2.54</v>
      </c>
      <c r="P30" s="1">
        <v>311714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1633</v>
      </c>
      <c r="C32" s="110" t="s">
        <v>85</v>
      </c>
      <c r="D32" s="14">
        <v>1357661</v>
      </c>
      <c r="E32" s="1">
        <v>1507832</v>
      </c>
      <c r="F32" s="1">
        <v>8151886</v>
      </c>
      <c r="G32" s="1">
        <v>487312</v>
      </c>
      <c r="H32" s="1">
        <v>11971532</v>
      </c>
      <c r="I32" s="1">
        <v>14409730</v>
      </c>
      <c r="J32" s="1">
        <v>11260899</v>
      </c>
      <c r="K32" s="4">
        <v>32.32</v>
      </c>
      <c r="L32" s="4">
        <v>24.57</v>
      </c>
      <c r="M32" s="1">
        <v>9557</v>
      </c>
      <c r="N32" s="1">
        <v>7468</v>
      </c>
      <c r="O32" s="4">
        <v>1.11</v>
      </c>
      <c r="P32" s="1">
        <v>10614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357</v>
      </c>
      <c r="E33" s="1">
        <v>3369</v>
      </c>
      <c r="F33" s="1">
        <v>4479</v>
      </c>
      <c r="G33" s="1">
        <v>139</v>
      </c>
      <c r="H33" s="1">
        <v>1122</v>
      </c>
      <c r="I33" s="1">
        <v>193809</v>
      </c>
      <c r="J33" s="1">
        <v>155132</v>
      </c>
      <c r="K33" s="4">
        <v>4.13</v>
      </c>
      <c r="L33" s="4">
        <v>8.07</v>
      </c>
      <c r="M33" s="1">
        <v>57527</v>
      </c>
      <c r="N33" s="1">
        <v>46047</v>
      </c>
      <c r="O33" s="4">
        <v>9.44</v>
      </c>
      <c r="P33" s="1">
        <v>542882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1357304</v>
      </c>
      <c r="E34" s="1">
        <v>1504463</v>
      </c>
      <c r="F34" s="1">
        <v>8147407</v>
      </c>
      <c r="G34" s="1">
        <v>487173</v>
      </c>
      <c r="H34" s="1">
        <v>11970410</v>
      </c>
      <c r="I34" s="1">
        <v>14215921</v>
      </c>
      <c r="J34" s="1">
        <v>11105767</v>
      </c>
      <c r="K34" s="4">
        <v>32.38</v>
      </c>
      <c r="L34" s="4">
        <v>24.57</v>
      </c>
      <c r="M34" s="1">
        <v>9449</v>
      </c>
      <c r="N34" s="1">
        <v>7382</v>
      </c>
      <c r="O34" s="4">
        <v>1.11</v>
      </c>
      <c r="P34" s="1">
        <v>10474</v>
      </c>
    </row>
    <row r="35" spans="1:16" ht="15.75" customHeight="1">
      <c r="A35" s="708" t="s">
        <v>86</v>
      </c>
      <c r="B35" s="706" t="s">
        <v>1634</v>
      </c>
      <c r="C35" s="110" t="s">
        <v>85</v>
      </c>
      <c r="D35" s="14">
        <v>75545</v>
      </c>
      <c r="E35" s="1">
        <v>294780</v>
      </c>
      <c r="F35" s="1">
        <v>330646</v>
      </c>
      <c r="G35" s="1">
        <v>0</v>
      </c>
      <c r="H35" s="1">
        <v>0</v>
      </c>
      <c r="I35" s="1">
        <v>7553268</v>
      </c>
      <c r="J35" s="1">
        <v>5383309</v>
      </c>
      <c r="K35" s="1">
        <v>0</v>
      </c>
      <c r="L35" s="1">
        <v>0</v>
      </c>
      <c r="M35" s="1">
        <v>25623</v>
      </c>
      <c r="N35" s="1">
        <v>18262</v>
      </c>
      <c r="O35" s="4">
        <v>3.9</v>
      </c>
      <c r="P35" s="1">
        <v>99984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5578</v>
      </c>
      <c r="E36" s="1">
        <v>94441</v>
      </c>
      <c r="F36" s="1">
        <v>95074</v>
      </c>
      <c r="G36" s="1">
        <v>0</v>
      </c>
      <c r="H36" s="1">
        <v>0</v>
      </c>
      <c r="I36" s="1">
        <v>4459076</v>
      </c>
      <c r="J36" s="1">
        <v>3516096</v>
      </c>
      <c r="K36" s="1">
        <v>0</v>
      </c>
      <c r="L36" s="1">
        <v>0</v>
      </c>
      <c r="M36" s="1">
        <v>47215</v>
      </c>
      <c r="N36" s="1">
        <v>37231</v>
      </c>
      <c r="O36" s="4">
        <v>16.93</v>
      </c>
      <c r="P36" s="1">
        <v>799404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69967</v>
      </c>
      <c r="E37" s="1">
        <v>200339</v>
      </c>
      <c r="F37" s="1">
        <v>235572</v>
      </c>
      <c r="G37" s="1">
        <v>0</v>
      </c>
      <c r="H37" s="1">
        <v>0</v>
      </c>
      <c r="I37" s="1">
        <v>3094193</v>
      </c>
      <c r="J37" s="1">
        <v>1867214</v>
      </c>
      <c r="K37" s="1">
        <v>0</v>
      </c>
      <c r="L37" s="1">
        <v>0</v>
      </c>
      <c r="M37" s="1">
        <v>15445</v>
      </c>
      <c r="N37" s="1">
        <v>9320</v>
      </c>
      <c r="O37" s="4">
        <v>2.86</v>
      </c>
      <c r="P37" s="1">
        <v>44224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6551414</v>
      </c>
      <c r="E38" s="1">
        <v>6552556</v>
      </c>
      <c r="F38" s="1">
        <v>7072994</v>
      </c>
      <c r="G38" s="1">
        <v>0</v>
      </c>
      <c r="H38" s="1">
        <v>0</v>
      </c>
      <c r="I38" s="1">
        <v>100900787</v>
      </c>
      <c r="J38" s="1">
        <v>74933845</v>
      </c>
      <c r="K38" s="1">
        <v>0</v>
      </c>
      <c r="L38" s="1">
        <v>0</v>
      </c>
      <c r="M38" s="1">
        <v>15399</v>
      </c>
      <c r="N38" s="1">
        <v>11436</v>
      </c>
      <c r="O38" s="4">
        <v>1</v>
      </c>
      <c r="P38" s="1">
        <v>15401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74</v>
      </c>
      <c r="E39" s="1">
        <v>1216</v>
      </c>
      <c r="F39" s="1">
        <v>1222</v>
      </c>
      <c r="G39" s="1">
        <v>0</v>
      </c>
      <c r="H39" s="1">
        <v>0</v>
      </c>
      <c r="I39" s="1">
        <v>51448</v>
      </c>
      <c r="J39" s="1">
        <v>40679</v>
      </c>
      <c r="K39" s="1">
        <v>0</v>
      </c>
      <c r="L39" s="1">
        <v>0</v>
      </c>
      <c r="M39" s="1">
        <v>42310</v>
      </c>
      <c r="N39" s="1">
        <v>33453</v>
      </c>
      <c r="O39" s="4">
        <v>16.43</v>
      </c>
      <c r="P39" s="1">
        <v>695249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6551340</v>
      </c>
      <c r="E40" s="3">
        <v>6551340</v>
      </c>
      <c r="F40" s="3">
        <v>7071772</v>
      </c>
      <c r="G40" s="3">
        <v>0</v>
      </c>
      <c r="H40" s="3">
        <v>0</v>
      </c>
      <c r="I40" s="3">
        <v>100849338</v>
      </c>
      <c r="J40" s="3">
        <v>74893167</v>
      </c>
      <c r="K40" s="3">
        <v>0</v>
      </c>
      <c r="L40" s="3">
        <v>0</v>
      </c>
      <c r="M40" s="3">
        <v>15394</v>
      </c>
      <c r="N40" s="3">
        <v>11432</v>
      </c>
      <c r="O40" s="30">
        <v>1</v>
      </c>
      <c r="P40" s="3">
        <v>15394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37831012</v>
      </c>
      <c r="E41" s="1">
        <v>37831012</v>
      </c>
      <c r="F41" s="1">
        <v>343643687</v>
      </c>
      <c r="G41" s="1">
        <v>0</v>
      </c>
      <c r="H41" s="1">
        <v>0</v>
      </c>
      <c r="I41" s="1">
        <v>819572539</v>
      </c>
      <c r="J41" s="1">
        <v>588504916</v>
      </c>
      <c r="K41" s="1">
        <v>0</v>
      </c>
      <c r="L41" s="1">
        <v>0</v>
      </c>
      <c r="M41" s="84">
        <v>21664</v>
      </c>
      <c r="N41" s="84">
        <v>15556</v>
      </c>
      <c r="O41" s="39">
        <v>1</v>
      </c>
      <c r="P41" s="84">
        <v>21664</v>
      </c>
    </row>
    <row r="42" spans="1:16" ht="15.75" customHeight="1">
      <c r="A42" s="704" t="s">
        <v>81</v>
      </c>
      <c r="B42" s="704" t="s">
        <v>81</v>
      </c>
      <c r="C42" s="111" t="s">
        <v>144</v>
      </c>
      <c r="D42" s="5">
        <v>37685140</v>
      </c>
      <c r="E42" s="5">
        <v>37685140</v>
      </c>
      <c r="F42" s="5">
        <v>343175394</v>
      </c>
      <c r="G42" s="1">
        <v>0</v>
      </c>
      <c r="H42" s="1">
        <v>0</v>
      </c>
      <c r="I42" s="5">
        <v>818708710</v>
      </c>
      <c r="J42" s="5">
        <v>587987390</v>
      </c>
      <c r="K42" s="1">
        <v>0</v>
      </c>
      <c r="L42" s="1">
        <v>0</v>
      </c>
      <c r="M42" s="1">
        <v>21725</v>
      </c>
      <c r="N42" s="1">
        <v>15603</v>
      </c>
      <c r="O42" s="4">
        <v>1</v>
      </c>
      <c r="P42" s="1">
        <v>21725</v>
      </c>
    </row>
    <row r="43" spans="1:16" ht="15.75" customHeight="1">
      <c r="A43" s="705" t="s">
        <v>81</v>
      </c>
      <c r="B43" s="705" t="s">
        <v>81</v>
      </c>
      <c r="C43" s="82" t="s">
        <v>145</v>
      </c>
      <c r="D43" s="17">
        <v>145872</v>
      </c>
      <c r="E43" s="17">
        <v>145872</v>
      </c>
      <c r="F43" s="17">
        <v>468293</v>
      </c>
      <c r="G43" s="29">
        <v>0</v>
      </c>
      <c r="H43" s="29">
        <v>0</v>
      </c>
      <c r="I43" s="17">
        <v>863829</v>
      </c>
      <c r="J43" s="17">
        <v>517526</v>
      </c>
      <c r="K43" s="29">
        <v>0</v>
      </c>
      <c r="L43" s="29">
        <v>0</v>
      </c>
      <c r="M43" s="29">
        <v>5922</v>
      </c>
      <c r="N43" s="29">
        <v>3548</v>
      </c>
      <c r="O43" s="32">
        <v>1</v>
      </c>
      <c r="P43" s="29">
        <v>5922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K3:K4"/>
    <mergeCell ref="B20:B22"/>
    <mergeCell ref="B23:B25"/>
    <mergeCell ref="B38:B40"/>
    <mergeCell ref="F3:F4"/>
    <mergeCell ref="A5:B7"/>
    <mergeCell ref="D3:D4"/>
    <mergeCell ref="E3:E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8"/>
  <dimension ref="A1:P59"/>
  <sheetViews>
    <sheetView showGridLines="0" workbookViewId="0" topLeftCell="A1">
      <selection activeCell="G53" sqref="G53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6384" width="10.28125" style="79" customWidth="1"/>
  </cols>
  <sheetData>
    <row r="1" spans="3:4" ht="13.5">
      <c r="C1" s="240" t="s">
        <v>1364</v>
      </c>
      <c r="D1" s="241" t="s">
        <v>1638</v>
      </c>
    </row>
    <row r="2" s="6" customFormat="1" ht="12">
      <c r="P2" s="102" t="s">
        <v>714</v>
      </c>
    </row>
    <row r="3" spans="1:16" s="160" customFormat="1" ht="18.75" customHeight="1">
      <c r="A3" s="33"/>
      <c r="B3" s="33"/>
      <c r="C3" s="7"/>
      <c r="D3" s="598" t="s">
        <v>185</v>
      </c>
      <c r="E3" s="598" t="s">
        <v>168</v>
      </c>
      <c r="F3" s="598" t="s">
        <v>889</v>
      </c>
      <c r="G3" s="133" t="s">
        <v>690</v>
      </c>
      <c r="H3" s="191" t="s">
        <v>305</v>
      </c>
      <c r="I3" s="189" t="s">
        <v>320</v>
      </c>
      <c r="J3" s="135"/>
      <c r="K3" s="669" t="s">
        <v>715</v>
      </c>
      <c r="L3" s="380" t="s">
        <v>709</v>
      </c>
      <c r="M3" s="133" t="s">
        <v>885</v>
      </c>
      <c r="N3" s="424" t="s">
        <v>887</v>
      </c>
      <c r="O3" s="133" t="s">
        <v>311</v>
      </c>
      <c r="P3" s="191" t="s">
        <v>310</v>
      </c>
    </row>
    <row r="4" spans="1:16" s="160" customFormat="1" ht="18.75" customHeight="1">
      <c r="A4" s="194"/>
      <c r="B4" s="194"/>
      <c r="C4" s="195"/>
      <c r="D4" s="702"/>
      <c r="E4" s="702"/>
      <c r="F4" s="702"/>
      <c r="G4" s="134" t="s">
        <v>692</v>
      </c>
      <c r="H4" s="192" t="s">
        <v>308</v>
      </c>
      <c r="I4" s="108" t="s">
        <v>170</v>
      </c>
      <c r="J4" s="60" t="s">
        <v>231</v>
      </c>
      <c r="K4" s="670"/>
      <c r="L4" s="381" t="s">
        <v>710</v>
      </c>
      <c r="M4" s="134" t="s">
        <v>886</v>
      </c>
      <c r="N4" s="425" t="s">
        <v>893</v>
      </c>
      <c r="O4" s="134" t="s">
        <v>168</v>
      </c>
      <c r="P4" s="192" t="s">
        <v>233</v>
      </c>
    </row>
    <row r="5" spans="1:16" ht="15.75" customHeight="1">
      <c r="A5" s="714" t="s">
        <v>84</v>
      </c>
      <c r="B5" s="715"/>
      <c r="C5" s="110" t="s">
        <v>85</v>
      </c>
      <c r="D5" s="83">
        <v>96509533</v>
      </c>
      <c r="E5" s="84">
        <v>105925606</v>
      </c>
      <c r="F5" s="84">
        <v>422418121</v>
      </c>
      <c r="G5" s="1">
        <v>0</v>
      </c>
      <c r="H5" s="1">
        <v>0</v>
      </c>
      <c r="I5" s="84">
        <v>2844313466</v>
      </c>
      <c r="J5" s="84">
        <v>2112565709</v>
      </c>
      <c r="K5" s="1">
        <v>0</v>
      </c>
      <c r="L5" s="1">
        <v>0</v>
      </c>
      <c r="M5" s="84">
        <v>26852</v>
      </c>
      <c r="N5" s="84">
        <v>19944</v>
      </c>
      <c r="O5" s="39">
        <v>1.1</v>
      </c>
      <c r="P5" s="84">
        <v>29472</v>
      </c>
    </row>
    <row r="6" spans="1:16" ht="15.75" customHeight="1">
      <c r="A6" s="716" t="s">
        <v>84</v>
      </c>
      <c r="B6" s="717"/>
      <c r="C6" s="81" t="s">
        <v>82</v>
      </c>
      <c r="D6" s="14">
        <v>660842</v>
      </c>
      <c r="E6" s="1">
        <v>6677719</v>
      </c>
      <c r="F6" s="1">
        <v>9919626</v>
      </c>
      <c r="G6" s="1">
        <v>0</v>
      </c>
      <c r="H6" s="1">
        <v>0</v>
      </c>
      <c r="I6" s="1">
        <v>880192081</v>
      </c>
      <c r="J6" s="1">
        <v>727600940</v>
      </c>
      <c r="K6" s="1">
        <v>0</v>
      </c>
      <c r="L6" s="1">
        <v>0</v>
      </c>
      <c r="M6" s="1">
        <v>131810</v>
      </c>
      <c r="N6" s="1">
        <v>108960</v>
      </c>
      <c r="O6" s="4">
        <v>10.1</v>
      </c>
      <c r="P6" s="1">
        <v>1331925</v>
      </c>
    </row>
    <row r="7" spans="1:16" ht="15.75" customHeight="1">
      <c r="A7" s="718" t="s">
        <v>84</v>
      </c>
      <c r="B7" s="719"/>
      <c r="C7" s="80" t="s">
        <v>83</v>
      </c>
      <c r="D7" s="16">
        <v>95848691</v>
      </c>
      <c r="E7" s="3">
        <v>99247887</v>
      </c>
      <c r="F7" s="3">
        <v>412498495</v>
      </c>
      <c r="G7" s="1">
        <v>0</v>
      </c>
      <c r="H7" s="1">
        <v>0</v>
      </c>
      <c r="I7" s="3">
        <v>1964121385</v>
      </c>
      <c r="J7" s="3">
        <v>1384964769</v>
      </c>
      <c r="K7" s="1">
        <v>0</v>
      </c>
      <c r="L7" s="1">
        <v>0</v>
      </c>
      <c r="M7" s="3">
        <v>19790</v>
      </c>
      <c r="N7" s="3">
        <v>13955</v>
      </c>
      <c r="O7" s="30">
        <v>1.04</v>
      </c>
      <c r="P7" s="3">
        <v>20492</v>
      </c>
    </row>
    <row r="8" spans="1:16" ht="15.75" customHeight="1">
      <c r="A8" s="707" t="s">
        <v>167</v>
      </c>
      <c r="B8" s="709" t="s">
        <v>85</v>
      </c>
      <c r="C8" s="110" t="s">
        <v>85</v>
      </c>
      <c r="D8" s="83">
        <v>59533139</v>
      </c>
      <c r="E8" s="84">
        <v>68949144</v>
      </c>
      <c r="F8" s="84">
        <v>95647145</v>
      </c>
      <c r="G8" s="84">
        <v>38134287</v>
      </c>
      <c r="H8" s="84">
        <v>339308375</v>
      </c>
      <c r="I8" s="84">
        <v>2063010263</v>
      </c>
      <c r="J8" s="84">
        <v>1551139020</v>
      </c>
      <c r="K8" s="39">
        <v>55.31</v>
      </c>
      <c r="L8" s="39">
        <v>8.9</v>
      </c>
      <c r="M8" s="84">
        <v>29921</v>
      </c>
      <c r="N8" s="84">
        <v>22497</v>
      </c>
      <c r="O8" s="39">
        <v>1.16</v>
      </c>
      <c r="P8" s="84">
        <v>34653</v>
      </c>
    </row>
    <row r="9" spans="1:16" ht="15.75" customHeight="1">
      <c r="A9" s="708" t="s">
        <v>86</v>
      </c>
      <c r="B9" s="710" t="s">
        <v>85</v>
      </c>
      <c r="C9" s="81" t="s">
        <v>82</v>
      </c>
      <c r="D9" s="14">
        <v>660842</v>
      </c>
      <c r="E9" s="1">
        <v>6677719</v>
      </c>
      <c r="F9" s="1">
        <v>9919626</v>
      </c>
      <c r="G9" s="1">
        <v>22156</v>
      </c>
      <c r="H9" s="1">
        <v>181955</v>
      </c>
      <c r="I9" s="1">
        <v>880192081</v>
      </c>
      <c r="J9" s="1">
        <v>727600940</v>
      </c>
      <c r="K9" s="4">
        <v>0.33</v>
      </c>
      <c r="L9" s="4">
        <v>8.21</v>
      </c>
      <c r="M9" s="1">
        <v>131810</v>
      </c>
      <c r="N9" s="1">
        <v>108960</v>
      </c>
      <c r="O9" s="4">
        <v>10.1</v>
      </c>
      <c r="P9" s="1">
        <v>1331925</v>
      </c>
    </row>
    <row r="10" spans="1:16" ht="15.75" customHeight="1">
      <c r="A10" s="708" t="s">
        <v>86</v>
      </c>
      <c r="B10" s="711" t="s">
        <v>85</v>
      </c>
      <c r="C10" s="80" t="s">
        <v>83</v>
      </c>
      <c r="D10" s="14">
        <v>58872297</v>
      </c>
      <c r="E10" s="1">
        <v>62271425</v>
      </c>
      <c r="F10" s="1">
        <v>85727519</v>
      </c>
      <c r="G10" s="1">
        <v>38112131</v>
      </c>
      <c r="H10" s="1">
        <v>339126420</v>
      </c>
      <c r="I10" s="1">
        <v>1182818182</v>
      </c>
      <c r="J10" s="1">
        <v>823538080</v>
      </c>
      <c r="K10" s="4">
        <v>61.2</v>
      </c>
      <c r="L10" s="4">
        <v>8.9</v>
      </c>
      <c r="M10" s="1">
        <v>18995</v>
      </c>
      <c r="N10" s="1">
        <v>13225</v>
      </c>
      <c r="O10" s="4">
        <v>1.06</v>
      </c>
      <c r="P10" s="1">
        <v>20091</v>
      </c>
    </row>
    <row r="11" spans="1:16" ht="15.75" customHeight="1">
      <c r="A11" s="708" t="s">
        <v>86</v>
      </c>
      <c r="B11" s="712" t="s">
        <v>140</v>
      </c>
      <c r="C11" s="110" t="s">
        <v>85</v>
      </c>
      <c r="D11" s="14">
        <v>1608686</v>
      </c>
      <c r="E11" s="1">
        <v>3174073</v>
      </c>
      <c r="F11" s="1">
        <v>7778680</v>
      </c>
      <c r="G11" s="1">
        <v>1096391</v>
      </c>
      <c r="H11" s="1">
        <v>47732520</v>
      </c>
      <c r="I11" s="1">
        <v>446939957</v>
      </c>
      <c r="J11" s="1">
        <v>343081490</v>
      </c>
      <c r="K11" s="4">
        <v>34.54</v>
      </c>
      <c r="L11" s="4">
        <v>43.54</v>
      </c>
      <c r="M11" s="1">
        <v>140810</v>
      </c>
      <c r="N11" s="1">
        <v>108089</v>
      </c>
      <c r="O11" s="4">
        <v>1.97</v>
      </c>
      <c r="P11" s="1">
        <v>277829</v>
      </c>
    </row>
    <row r="12" spans="1:16" ht="15.75" customHeight="1">
      <c r="A12" s="708" t="s">
        <v>86</v>
      </c>
      <c r="B12" s="713" t="s">
        <v>139</v>
      </c>
      <c r="C12" s="81" t="s">
        <v>82</v>
      </c>
      <c r="D12" s="14">
        <v>130131</v>
      </c>
      <c r="E12" s="1">
        <v>1102370</v>
      </c>
      <c r="F12" s="1">
        <v>2308229</v>
      </c>
      <c r="G12" s="1">
        <v>792</v>
      </c>
      <c r="H12" s="1">
        <v>13082</v>
      </c>
      <c r="I12" s="1">
        <v>294135652</v>
      </c>
      <c r="J12" s="1">
        <v>248901592</v>
      </c>
      <c r="K12" s="4">
        <v>0.07</v>
      </c>
      <c r="L12" s="4">
        <v>16.52</v>
      </c>
      <c r="M12" s="1">
        <v>266821</v>
      </c>
      <c r="N12" s="1">
        <v>225788</v>
      </c>
      <c r="O12" s="4">
        <v>8.47</v>
      </c>
      <c r="P12" s="1">
        <v>2260304</v>
      </c>
    </row>
    <row r="13" spans="1:16" ht="15.75" customHeight="1">
      <c r="A13" s="708" t="s">
        <v>86</v>
      </c>
      <c r="B13" s="713" t="s">
        <v>139</v>
      </c>
      <c r="C13" s="80" t="s">
        <v>83</v>
      </c>
      <c r="D13" s="14">
        <v>1478555</v>
      </c>
      <c r="E13" s="1">
        <v>2071703</v>
      </c>
      <c r="F13" s="1">
        <v>5470451</v>
      </c>
      <c r="G13" s="1">
        <v>1095599</v>
      </c>
      <c r="H13" s="1">
        <v>47719438</v>
      </c>
      <c r="I13" s="1">
        <v>152804305</v>
      </c>
      <c r="J13" s="1">
        <v>94179897</v>
      </c>
      <c r="K13" s="4">
        <v>52.88</v>
      </c>
      <c r="L13" s="4">
        <v>43.56</v>
      </c>
      <c r="M13" s="1">
        <v>73758</v>
      </c>
      <c r="N13" s="1">
        <v>45460</v>
      </c>
      <c r="O13" s="4">
        <v>1.4</v>
      </c>
      <c r="P13" s="1">
        <v>103347</v>
      </c>
    </row>
    <row r="14" spans="1:16" ht="15.75" customHeight="1">
      <c r="A14" s="708" t="s">
        <v>86</v>
      </c>
      <c r="B14" s="706" t="s">
        <v>87</v>
      </c>
      <c r="C14" s="110" t="s">
        <v>85</v>
      </c>
      <c r="D14" s="14">
        <v>2620460</v>
      </c>
      <c r="E14" s="1">
        <v>5319656</v>
      </c>
      <c r="F14" s="1">
        <v>11471265</v>
      </c>
      <c r="G14" s="1">
        <v>1930605</v>
      </c>
      <c r="H14" s="1">
        <v>44696094</v>
      </c>
      <c r="I14" s="1">
        <v>432152604</v>
      </c>
      <c r="J14" s="1">
        <v>323477605</v>
      </c>
      <c r="K14" s="4">
        <v>36.29</v>
      </c>
      <c r="L14" s="4">
        <v>23.15</v>
      </c>
      <c r="M14" s="1">
        <v>81237</v>
      </c>
      <c r="N14" s="1">
        <v>60808</v>
      </c>
      <c r="O14" s="4">
        <v>2.03</v>
      </c>
      <c r="P14" s="1">
        <v>164915</v>
      </c>
    </row>
    <row r="15" spans="1:16" ht="15.75" customHeight="1">
      <c r="A15" s="708" t="s">
        <v>86</v>
      </c>
      <c r="B15" s="706" t="s">
        <v>87</v>
      </c>
      <c r="C15" s="81" t="s">
        <v>82</v>
      </c>
      <c r="D15" s="14">
        <v>187126</v>
      </c>
      <c r="E15" s="1">
        <v>1830940</v>
      </c>
      <c r="F15" s="1">
        <v>3036694</v>
      </c>
      <c r="G15" s="1">
        <v>3163</v>
      </c>
      <c r="H15" s="1">
        <v>27516</v>
      </c>
      <c r="I15" s="1">
        <v>286190987</v>
      </c>
      <c r="J15" s="1">
        <v>235768238</v>
      </c>
      <c r="K15" s="4">
        <v>0.17</v>
      </c>
      <c r="L15" s="4">
        <v>8.7</v>
      </c>
      <c r="M15" s="1">
        <v>156308</v>
      </c>
      <c r="N15" s="1">
        <v>128769</v>
      </c>
      <c r="O15" s="4">
        <v>9.78</v>
      </c>
      <c r="P15" s="1">
        <v>1529403</v>
      </c>
    </row>
    <row r="16" spans="1:16" ht="15.75" customHeight="1">
      <c r="A16" s="708" t="s">
        <v>86</v>
      </c>
      <c r="B16" s="706" t="s">
        <v>87</v>
      </c>
      <c r="C16" s="80" t="s">
        <v>83</v>
      </c>
      <c r="D16" s="14">
        <v>2433334</v>
      </c>
      <c r="E16" s="1">
        <v>3488716</v>
      </c>
      <c r="F16" s="1">
        <v>8434571</v>
      </c>
      <c r="G16" s="1">
        <v>1927442</v>
      </c>
      <c r="H16" s="1">
        <v>44668578</v>
      </c>
      <c r="I16" s="1">
        <v>145961617</v>
      </c>
      <c r="J16" s="1">
        <v>87709367</v>
      </c>
      <c r="K16" s="4">
        <v>55.25</v>
      </c>
      <c r="L16" s="4">
        <v>23.18</v>
      </c>
      <c r="M16" s="1">
        <v>41838</v>
      </c>
      <c r="N16" s="1">
        <v>25141</v>
      </c>
      <c r="O16" s="4">
        <v>1.43</v>
      </c>
      <c r="P16" s="1">
        <v>59984</v>
      </c>
    </row>
    <row r="17" spans="1:16" ht="15.75" customHeight="1">
      <c r="A17" s="708" t="s">
        <v>86</v>
      </c>
      <c r="B17" s="706" t="s">
        <v>174</v>
      </c>
      <c r="C17" s="110" t="s">
        <v>85</v>
      </c>
      <c r="D17" s="14">
        <v>2074566</v>
      </c>
      <c r="E17" s="1">
        <v>5985228</v>
      </c>
      <c r="F17" s="1">
        <v>8454126</v>
      </c>
      <c r="G17" s="1">
        <v>1914806</v>
      </c>
      <c r="H17" s="1">
        <v>19604389</v>
      </c>
      <c r="I17" s="1">
        <v>284004124</v>
      </c>
      <c r="J17" s="1">
        <v>214894098</v>
      </c>
      <c r="K17" s="4">
        <v>31.99</v>
      </c>
      <c r="L17" s="4">
        <v>10.24</v>
      </c>
      <c r="M17" s="1">
        <v>47451</v>
      </c>
      <c r="N17" s="1">
        <v>35904</v>
      </c>
      <c r="O17" s="4">
        <v>2.89</v>
      </c>
      <c r="P17" s="1">
        <v>136898</v>
      </c>
    </row>
    <row r="18" spans="1:16" ht="15.75" customHeight="1">
      <c r="A18" s="708" t="s">
        <v>86</v>
      </c>
      <c r="B18" s="706" t="s">
        <v>102</v>
      </c>
      <c r="C18" s="81" t="s">
        <v>82</v>
      </c>
      <c r="D18" s="14">
        <v>201496</v>
      </c>
      <c r="E18" s="1">
        <v>2742399</v>
      </c>
      <c r="F18" s="1">
        <v>3350210</v>
      </c>
      <c r="G18" s="1">
        <v>8459</v>
      </c>
      <c r="H18" s="1">
        <v>68050</v>
      </c>
      <c r="I18" s="1">
        <v>207108959</v>
      </c>
      <c r="J18" s="1">
        <v>166190812</v>
      </c>
      <c r="K18" s="4">
        <v>0.31</v>
      </c>
      <c r="L18" s="4">
        <v>8.04</v>
      </c>
      <c r="M18" s="1">
        <v>75521</v>
      </c>
      <c r="N18" s="1">
        <v>60601</v>
      </c>
      <c r="O18" s="4">
        <v>13.61</v>
      </c>
      <c r="P18" s="1">
        <v>1027856</v>
      </c>
    </row>
    <row r="19" spans="1:16" ht="15.75" customHeight="1">
      <c r="A19" s="708" t="s">
        <v>86</v>
      </c>
      <c r="B19" s="706" t="s">
        <v>102</v>
      </c>
      <c r="C19" s="80" t="s">
        <v>83</v>
      </c>
      <c r="D19" s="14">
        <v>1873070</v>
      </c>
      <c r="E19" s="1">
        <v>3242829</v>
      </c>
      <c r="F19" s="1">
        <v>5103916</v>
      </c>
      <c r="G19" s="1">
        <v>1906347</v>
      </c>
      <c r="H19" s="1">
        <v>19536339</v>
      </c>
      <c r="I19" s="1">
        <v>76895165</v>
      </c>
      <c r="J19" s="1">
        <v>48703285</v>
      </c>
      <c r="K19" s="4">
        <v>58.79</v>
      </c>
      <c r="L19" s="4">
        <v>10.25</v>
      </c>
      <c r="M19" s="1">
        <v>23712</v>
      </c>
      <c r="N19" s="1">
        <v>15019</v>
      </c>
      <c r="O19" s="4">
        <v>1.73</v>
      </c>
      <c r="P19" s="1">
        <v>41053</v>
      </c>
    </row>
    <row r="20" spans="1:16" ht="15.75" customHeight="1">
      <c r="A20" s="708" t="s">
        <v>86</v>
      </c>
      <c r="B20" s="706" t="s">
        <v>88</v>
      </c>
      <c r="C20" s="110" t="s">
        <v>85</v>
      </c>
      <c r="D20" s="14">
        <v>40642665</v>
      </c>
      <c r="E20" s="1">
        <v>41389428</v>
      </c>
      <c r="F20" s="1">
        <v>47895490</v>
      </c>
      <c r="G20" s="1">
        <v>31793736</v>
      </c>
      <c r="H20" s="1">
        <v>212410468</v>
      </c>
      <c r="I20" s="1">
        <v>677443303</v>
      </c>
      <c r="J20" s="1">
        <v>507857594</v>
      </c>
      <c r="K20" s="4">
        <v>76.82</v>
      </c>
      <c r="L20" s="4">
        <v>6.68</v>
      </c>
      <c r="M20" s="1">
        <v>16368</v>
      </c>
      <c r="N20" s="1">
        <v>12270</v>
      </c>
      <c r="O20" s="4">
        <v>1.02</v>
      </c>
      <c r="P20" s="1">
        <v>16668</v>
      </c>
    </row>
    <row r="21" spans="1:16" ht="15.75" customHeight="1">
      <c r="A21" s="708" t="s">
        <v>86</v>
      </c>
      <c r="B21" s="706" t="s">
        <v>88</v>
      </c>
      <c r="C21" s="81" t="s">
        <v>82</v>
      </c>
      <c r="D21" s="14">
        <v>134760</v>
      </c>
      <c r="E21" s="1">
        <v>882160</v>
      </c>
      <c r="F21" s="1">
        <v>1101290</v>
      </c>
      <c r="G21" s="1">
        <v>9699</v>
      </c>
      <c r="H21" s="1">
        <v>72950</v>
      </c>
      <c r="I21" s="1">
        <v>86996630</v>
      </c>
      <c r="J21" s="1">
        <v>72177563</v>
      </c>
      <c r="K21" s="4">
        <v>1.1</v>
      </c>
      <c r="L21" s="4">
        <v>7.52</v>
      </c>
      <c r="M21" s="1">
        <v>98618</v>
      </c>
      <c r="N21" s="1">
        <v>81819</v>
      </c>
      <c r="O21" s="4">
        <v>6.55</v>
      </c>
      <c r="P21" s="1">
        <v>645567</v>
      </c>
    </row>
    <row r="22" spans="1:16" ht="15.75" customHeight="1">
      <c r="A22" s="708" t="s">
        <v>86</v>
      </c>
      <c r="B22" s="706" t="s">
        <v>88</v>
      </c>
      <c r="C22" s="80" t="s">
        <v>83</v>
      </c>
      <c r="D22" s="14">
        <v>40507905</v>
      </c>
      <c r="E22" s="1">
        <v>40507268</v>
      </c>
      <c r="F22" s="1">
        <v>46794200</v>
      </c>
      <c r="G22" s="1">
        <v>31784037</v>
      </c>
      <c r="H22" s="1">
        <v>212337518</v>
      </c>
      <c r="I22" s="1">
        <v>590446672</v>
      </c>
      <c r="J22" s="1">
        <v>435680030</v>
      </c>
      <c r="K22" s="4">
        <v>78.47</v>
      </c>
      <c r="L22" s="4">
        <v>6.68</v>
      </c>
      <c r="M22" s="1">
        <v>14576</v>
      </c>
      <c r="N22" s="1">
        <v>10756</v>
      </c>
      <c r="O22" s="4">
        <v>1</v>
      </c>
      <c r="P22" s="1">
        <v>14576</v>
      </c>
    </row>
    <row r="23" spans="1:16" ht="15.75" customHeight="1">
      <c r="A23" s="708" t="s">
        <v>86</v>
      </c>
      <c r="B23" s="706" t="s">
        <v>89</v>
      </c>
      <c r="C23" s="110" t="s">
        <v>85</v>
      </c>
      <c r="D23" s="14">
        <v>115646</v>
      </c>
      <c r="E23" s="1">
        <v>185963</v>
      </c>
      <c r="F23" s="1">
        <v>188420</v>
      </c>
      <c r="G23" s="1">
        <v>42714</v>
      </c>
      <c r="H23" s="1">
        <v>186438</v>
      </c>
      <c r="I23" s="1">
        <v>5238849</v>
      </c>
      <c r="J23" s="1">
        <v>3227387</v>
      </c>
      <c r="K23" s="4">
        <v>22.97</v>
      </c>
      <c r="L23" s="4">
        <v>4.36</v>
      </c>
      <c r="M23" s="1">
        <v>28171</v>
      </c>
      <c r="N23" s="1">
        <v>17355</v>
      </c>
      <c r="O23" s="4">
        <v>1.61</v>
      </c>
      <c r="P23" s="1">
        <v>45301</v>
      </c>
    </row>
    <row r="24" spans="1:16" ht="15.75" customHeight="1">
      <c r="A24" s="708" t="s">
        <v>86</v>
      </c>
      <c r="B24" s="706" t="s">
        <v>89</v>
      </c>
      <c r="C24" s="81" t="s">
        <v>82</v>
      </c>
      <c r="D24" s="14">
        <v>323</v>
      </c>
      <c r="E24" s="1">
        <v>1463</v>
      </c>
      <c r="F24" s="1">
        <v>2900</v>
      </c>
      <c r="G24" s="1">
        <v>15</v>
      </c>
      <c r="H24" s="1">
        <v>113</v>
      </c>
      <c r="I24" s="1">
        <v>223356</v>
      </c>
      <c r="J24" s="1">
        <v>183086</v>
      </c>
      <c r="K24" s="4">
        <v>1.03</v>
      </c>
      <c r="L24" s="4">
        <v>7.53</v>
      </c>
      <c r="M24" s="1">
        <v>152670</v>
      </c>
      <c r="N24" s="1">
        <v>125144</v>
      </c>
      <c r="O24" s="4">
        <v>4.53</v>
      </c>
      <c r="P24" s="1">
        <v>691505</v>
      </c>
    </row>
    <row r="25" spans="1:16" ht="15.75" customHeight="1">
      <c r="A25" s="708" t="s">
        <v>86</v>
      </c>
      <c r="B25" s="706" t="s">
        <v>89</v>
      </c>
      <c r="C25" s="80" t="s">
        <v>83</v>
      </c>
      <c r="D25" s="14">
        <v>115323</v>
      </c>
      <c r="E25" s="1">
        <v>184500</v>
      </c>
      <c r="F25" s="1">
        <v>185520</v>
      </c>
      <c r="G25" s="1">
        <v>42699</v>
      </c>
      <c r="H25" s="1">
        <v>186325</v>
      </c>
      <c r="I25" s="1">
        <v>5015493</v>
      </c>
      <c r="J25" s="1">
        <v>3044301</v>
      </c>
      <c r="K25" s="4">
        <v>23.14</v>
      </c>
      <c r="L25" s="4">
        <v>4.36</v>
      </c>
      <c r="M25" s="1">
        <v>27184</v>
      </c>
      <c r="N25" s="1">
        <v>16500</v>
      </c>
      <c r="O25" s="4">
        <v>1.6</v>
      </c>
      <c r="P25" s="1">
        <v>43491</v>
      </c>
    </row>
    <row r="26" spans="1:16" ht="15.75" customHeight="1">
      <c r="A26" s="708" t="s">
        <v>86</v>
      </c>
      <c r="B26" s="706" t="s">
        <v>90</v>
      </c>
      <c r="C26" s="110" t="s">
        <v>85</v>
      </c>
      <c r="D26" s="14">
        <v>4256906</v>
      </c>
      <c r="E26" s="1">
        <v>4256814</v>
      </c>
      <c r="F26" s="1">
        <v>4260419</v>
      </c>
      <c r="G26" s="1">
        <v>863056</v>
      </c>
      <c r="H26" s="1">
        <v>2426542</v>
      </c>
      <c r="I26" s="1">
        <v>90045076</v>
      </c>
      <c r="J26" s="1">
        <v>63968158</v>
      </c>
      <c r="K26" s="4">
        <v>20.27</v>
      </c>
      <c r="L26" s="4">
        <v>2.81</v>
      </c>
      <c r="M26" s="1">
        <v>21153</v>
      </c>
      <c r="N26" s="1">
        <v>15027</v>
      </c>
      <c r="O26" s="4">
        <v>1</v>
      </c>
      <c r="P26" s="1">
        <v>21153</v>
      </c>
    </row>
    <row r="27" spans="1:16" ht="15.75" customHeight="1">
      <c r="A27" s="708" t="s">
        <v>86</v>
      </c>
      <c r="B27" s="706" t="s">
        <v>90</v>
      </c>
      <c r="C27" s="81" t="s">
        <v>82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.75" customHeight="1">
      <c r="A28" s="708" t="s">
        <v>86</v>
      </c>
      <c r="B28" s="706" t="s">
        <v>90</v>
      </c>
      <c r="C28" s="80" t="s">
        <v>83</v>
      </c>
      <c r="D28" s="14">
        <v>4256906</v>
      </c>
      <c r="E28" s="1">
        <v>4256814</v>
      </c>
      <c r="F28" s="1">
        <v>4260419</v>
      </c>
      <c r="G28" s="1">
        <v>863056</v>
      </c>
      <c r="H28" s="1">
        <v>2426542</v>
      </c>
      <c r="I28" s="1">
        <v>90045076</v>
      </c>
      <c r="J28" s="1">
        <v>63968158</v>
      </c>
      <c r="K28" s="4">
        <v>20.27</v>
      </c>
      <c r="L28" s="4">
        <v>2.81</v>
      </c>
      <c r="M28" s="1">
        <v>21153</v>
      </c>
      <c r="N28" s="1">
        <v>15027</v>
      </c>
      <c r="O28" s="4">
        <v>1</v>
      </c>
      <c r="P28" s="1">
        <v>21153</v>
      </c>
    </row>
    <row r="29" spans="1:16" ht="15.75" customHeight="1">
      <c r="A29" s="708" t="s">
        <v>86</v>
      </c>
      <c r="B29" s="706" t="s">
        <v>91</v>
      </c>
      <c r="C29" s="110" t="s">
        <v>85</v>
      </c>
      <c r="D29" s="14">
        <v>97</v>
      </c>
      <c r="E29" s="1">
        <v>256</v>
      </c>
      <c r="F29" s="1">
        <v>308</v>
      </c>
      <c r="G29" s="1">
        <v>0</v>
      </c>
      <c r="H29" s="1">
        <v>0</v>
      </c>
      <c r="I29" s="1">
        <v>28928</v>
      </c>
      <c r="J29" s="1">
        <v>28862</v>
      </c>
      <c r="K29" s="4">
        <v>0</v>
      </c>
      <c r="L29" s="4">
        <v>0</v>
      </c>
      <c r="M29" s="1">
        <v>112999</v>
      </c>
      <c r="N29" s="1">
        <v>112743</v>
      </c>
      <c r="O29" s="4">
        <v>2.64</v>
      </c>
      <c r="P29" s="1">
        <v>298223</v>
      </c>
    </row>
    <row r="30" spans="1:16" ht="15.75" customHeight="1">
      <c r="A30" s="708" t="s">
        <v>86</v>
      </c>
      <c r="B30" s="706" t="s">
        <v>91</v>
      </c>
      <c r="C30" s="81" t="s">
        <v>82</v>
      </c>
      <c r="D30" s="14">
        <v>97</v>
      </c>
      <c r="E30" s="1">
        <v>256</v>
      </c>
      <c r="F30" s="1">
        <v>308</v>
      </c>
      <c r="G30" s="1">
        <v>0</v>
      </c>
      <c r="H30" s="1">
        <v>0</v>
      </c>
      <c r="I30" s="1">
        <v>28928</v>
      </c>
      <c r="J30" s="1">
        <v>28862</v>
      </c>
      <c r="K30" s="4">
        <v>0</v>
      </c>
      <c r="L30" s="4">
        <v>0</v>
      </c>
      <c r="M30" s="1">
        <v>112999</v>
      </c>
      <c r="N30" s="1">
        <v>112743</v>
      </c>
      <c r="O30" s="4">
        <v>2.64</v>
      </c>
      <c r="P30" s="1">
        <v>298223</v>
      </c>
    </row>
    <row r="31" spans="1:16" ht="15.75" customHeight="1">
      <c r="A31" s="708" t="s">
        <v>86</v>
      </c>
      <c r="B31" s="706" t="s">
        <v>91</v>
      </c>
      <c r="C31" s="80" t="s">
        <v>83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 customHeight="1">
      <c r="A32" s="708" t="s">
        <v>86</v>
      </c>
      <c r="B32" s="706" t="s">
        <v>146</v>
      </c>
      <c r="C32" s="110" t="s">
        <v>85</v>
      </c>
      <c r="D32" s="14">
        <v>1340275</v>
      </c>
      <c r="E32" s="1">
        <v>1481048</v>
      </c>
      <c r="F32" s="1">
        <v>7884783</v>
      </c>
      <c r="G32" s="1">
        <v>492979</v>
      </c>
      <c r="H32" s="1">
        <v>12251924</v>
      </c>
      <c r="I32" s="1">
        <v>13585414</v>
      </c>
      <c r="J32" s="1">
        <v>10640420</v>
      </c>
      <c r="K32" s="4">
        <v>33.29</v>
      </c>
      <c r="L32" s="4">
        <v>24.85</v>
      </c>
      <c r="M32" s="1">
        <v>9173</v>
      </c>
      <c r="N32" s="1">
        <v>7184</v>
      </c>
      <c r="O32" s="4">
        <v>1.11</v>
      </c>
      <c r="P32" s="1">
        <v>10136</v>
      </c>
    </row>
    <row r="33" spans="1:16" ht="15.75" customHeight="1">
      <c r="A33" s="708" t="s">
        <v>86</v>
      </c>
      <c r="B33" s="706" t="s">
        <v>103</v>
      </c>
      <c r="C33" s="81" t="s">
        <v>82</v>
      </c>
      <c r="D33" s="14">
        <v>149</v>
      </c>
      <c r="E33" s="1">
        <v>941</v>
      </c>
      <c r="F33" s="1">
        <v>1518</v>
      </c>
      <c r="G33" s="1">
        <v>28</v>
      </c>
      <c r="H33" s="1">
        <v>244</v>
      </c>
      <c r="I33" s="1">
        <v>69883</v>
      </c>
      <c r="J33" s="1">
        <v>56264</v>
      </c>
      <c r="K33" s="4">
        <v>2.98</v>
      </c>
      <c r="L33" s="4">
        <v>8.71</v>
      </c>
      <c r="M33" s="1">
        <v>74265</v>
      </c>
      <c r="N33" s="1">
        <v>59792</v>
      </c>
      <c r="O33" s="4">
        <v>6.32</v>
      </c>
      <c r="P33" s="1">
        <v>469017</v>
      </c>
    </row>
    <row r="34" spans="1:16" ht="15.75" customHeight="1">
      <c r="A34" s="708" t="s">
        <v>86</v>
      </c>
      <c r="B34" s="706" t="s">
        <v>103</v>
      </c>
      <c r="C34" s="80" t="s">
        <v>83</v>
      </c>
      <c r="D34" s="14">
        <v>1340126</v>
      </c>
      <c r="E34" s="1">
        <v>1480107</v>
      </c>
      <c r="F34" s="1">
        <v>7883265</v>
      </c>
      <c r="G34" s="1">
        <v>492951</v>
      </c>
      <c r="H34" s="1">
        <v>12251680</v>
      </c>
      <c r="I34" s="1">
        <v>13515530</v>
      </c>
      <c r="J34" s="1">
        <v>10584156</v>
      </c>
      <c r="K34" s="4">
        <v>33.31</v>
      </c>
      <c r="L34" s="4">
        <v>24.85</v>
      </c>
      <c r="M34" s="1">
        <v>9131</v>
      </c>
      <c r="N34" s="1">
        <v>7151</v>
      </c>
      <c r="O34" s="4">
        <v>1.1</v>
      </c>
      <c r="P34" s="1">
        <v>10085</v>
      </c>
    </row>
    <row r="35" spans="1:16" ht="15.75" customHeight="1">
      <c r="A35" s="708" t="s">
        <v>86</v>
      </c>
      <c r="B35" s="706" t="s">
        <v>147</v>
      </c>
      <c r="C35" s="110" t="s">
        <v>85</v>
      </c>
      <c r="D35" s="14">
        <v>96105</v>
      </c>
      <c r="E35" s="1">
        <v>374628</v>
      </c>
      <c r="F35" s="1">
        <v>422820</v>
      </c>
      <c r="G35" s="1">
        <v>0</v>
      </c>
      <c r="H35" s="1">
        <v>0</v>
      </c>
      <c r="I35" s="1">
        <v>9325132</v>
      </c>
      <c r="J35" s="1">
        <v>6606388</v>
      </c>
      <c r="K35" s="1">
        <v>0</v>
      </c>
      <c r="L35" s="1">
        <v>0</v>
      </c>
      <c r="M35" s="1">
        <v>24892</v>
      </c>
      <c r="N35" s="1">
        <v>17635</v>
      </c>
      <c r="O35" s="4">
        <v>3.9</v>
      </c>
      <c r="P35" s="1">
        <v>97031</v>
      </c>
    </row>
    <row r="36" spans="1:16" ht="15.75" customHeight="1">
      <c r="A36" s="708" t="s">
        <v>86</v>
      </c>
      <c r="B36" s="706" t="s">
        <v>104</v>
      </c>
      <c r="C36" s="81" t="s">
        <v>82</v>
      </c>
      <c r="D36" s="14">
        <v>6566</v>
      </c>
      <c r="E36" s="1">
        <v>112679</v>
      </c>
      <c r="F36" s="1">
        <v>113965</v>
      </c>
      <c r="G36" s="1">
        <v>0</v>
      </c>
      <c r="H36" s="1">
        <v>0</v>
      </c>
      <c r="I36" s="1">
        <v>5303773</v>
      </c>
      <c r="J36" s="1">
        <v>4182173</v>
      </c>
      <c r="K36" s="1">
        <v>0</v>
      </c>
      <c r="L36" s="1">
        <v>0</v>
      </c>
      <c r="M36" s="1">
        <v>47070</v>
      </c>
      <c r="N36" s="1">
        <v>37116</v>
      </c>
      <c r="O36" s="4">
        <v>17.16</v>
      </c>
      <c r="P36" s="1">
        <v>807763</v>
      </c>
    </row>
    <row r="37" spans="1:16" ht="15.75" customHeight="1">
      <c r="A37" s="708" t="s">
        <v>86</v>
      </c>
      <c r="B37" s="706" t="s">
        <v>104</v>
      </c>
      <c r="C37" s="80" t="s">
        <v>83</v>
      </c>
      <c r="D37" s="14">
        <v>89539</v>
      </c>
      <c r="E37" s="1">
        <v>261949</v>
      </c>
      <c r="F37" s="1">
        <v>308855</v>
      </c>
      <c r="G37" s="1">
        <v>0</v>
      </c>
      <c r="H37" s="1">
        <v>0</v>
      </c>
      <c r="I37" s="1">
        <v>4021360</v>
      </c>
      <c r="J37" s="1">
        <v>2424215</v>
      </c>
      <c r="K37" s="1">
        <v>0</v>
      </c>
      <c r="L37" s="1">
        <v>0</v>
      </c>
      <c r="M37" s="1">
        <v>15352</v>
      </c>
      <c r="N37" s="1">
        <v>9255</v>
      </c>
      <c r="O37" s="4">
        <v>2.93</v>
      </c>
      <c r="P37" s="1">
        <v>44912</v>
      </c>
    </row>
    <row r="38" spans="1:16" ht="15.75" customHeight="1">
      <c r="A38" s="708" t="s">
        <v>86</v>
      </c>
      <c r="B38" s="706" t="s">
        <v>92</v>
      </c>
      <c r="C38" s="110" t="s">
        <v>85</v>
      </c>
      <c r="D38" s="14">
        <v>6777733</v>
      </c>
      <c r="E38" s="1">
        <v>6782050</v>
      </c>
      <c r="F38" s="1">
        <v>7290834</v>
      </c>
      <c r="G38" s="1">
        <v>0</v>
      </c>
      <c r="H38" s="1">
        <v>0</v>
      </c>
      <c r="I38" s="1">
        <v>104246877</v>
      </c>
      <c r="J38" s="1">
        <v>77357018</v>
      </c>
      <c r="K38" s="1">
        <v>0</v>
      </c>
      <c r="L38" s="1">
        <v>0</v>
      </c>
      <c r="M38" s="1">
        <v>15371</v>
      </c>
      <c r="N38" s="1">
        <v>11406</v>
      </c>
      <c r="O38" s="4">
        <v>1</v>
      </c>
      <c r="P38" s="1">
        <v>15381</v>
      </c>
    </row>
    <row r="39" spans="1:16" ht="15.75" customHeight="1">
      <c r="A39" s="708" t="s">
        <v>86</v>
      </c>
      <c r="B39" s="706" t="s">
        <v>92</v>
      </c>
      <c r="C39" s="81" t="s">
        <v>82</v>
      </c>
      <c r="D39" s="14">
        <v>194</v>
      </c>
      <c r="E39" s="1">
        <v>4511</v>
      </c>
      <c r="F39" s="1">
        <v>4512</v>
      </c>
      <c r="G39" s="1">
        <v>0</v>
      </c>
      <c r="H39" s="1">
        <v>0</v>
      </c>
      <c r="I39" s="1">
        <v>133914</v>
      </c>
      <c r="J39" s="1">
        <v>112349</v>
      </c>
      <c r="K39" s="1">
        <v>0</v>
      </c>
      <c r="L39" s="1">
        <v>0</v>
      </c>
      <c r="M39" s="1">
        <v>29686</v>
      </c>
      <c r="N39" s="1">
        <v>24906</v>
      </c>
      <c r="O39" s="4">
        <v>23.25</v>
      </c>
      <c r="P39" s="1">
        <v>690276</v>
      </c>
    </row>
    <row r="40" spans="1:16" ht="15.75" customHeight="1">
      <c r="A40" s="708" t="s">
        <v>86</v>
      </c>
      <c r="B40" s="706" t="s">
        <v>92</v>
      </c>
      <c r="C40" s="80" t="s">
        <v>83</v>
      </c>
      <c r="D40" s="16">
        <v>6777539</v>
      </c>
      <c r="E40" s="3">
        <v>6777539</v>
      </c>
      <c r="F40" s="3">
        <v>7286322</v>
      </c>
      <c r="G40" s="3">
        <v>0</v>
      </c>
      <c r="H40" s="3">
        <v>0</v>
      </c>
      <c r="I40" s="3">
        <v>104112963</v>
      </c>
      <c r="J40" s="3">
        <v>77244669</v>
      </c>
      <c r="K40" s="3">
        <v>0</v>
      </c>
      <c r="L40" s="3">
        <v>0</v>
      </c>
      <c r="M40" s="3">
        <v>15361</v>
      </c>
      <c r="N40" s="3">
        <v>11397</v>
      </c>
      <c r="O40" s="30">
        <v>1</v>
      </c>
      <c r="P40" s="3">
        <v>15361</v>
      </c>
    </row>
    <row r="41" spans="1:16" ht="15.75" customHeight="1">
      <c r="A41" s="703" t="s">
        <v>81</v>
      </c>
      <c r="B41" s="703" t="s">
        <v>81</v>
      </c>
      <c r="C41" s="110" t="s">
        <v>85</v>
      </c>
      <c r="D41" s="1">
        <v>36976394</v>
      </c>
      <c r="E41" s="1">
        <v>36976462</v>
      </c>
      <c r="F41" s="1">
        <v>326770976</v>
      </c>
      <c r="G41" s="1">
        <v>0</v>
      </c>
      <c r="H41" s="1">
        <v>0</v>
      </c>
      <c r="I41" s="1">
        <v>781303203</v>
      </c>
      <c r="J41" s="1">
        <v>561426689</v>
      </c>
      <c r="K41" s="1">
        <v>0</v>
      </c>
      <c r="L41" s="1">
        <v>0</v>
      </c>
      <c r="M41" s="84">
        <v>21130</v>
      </c>
      <c r="N41" s="84">
        <v>15183</v>
      </c>
      <c r="O41" s="39">
        <v>1</v>
      </c>
      <c r="P41" s="84">
        <v>21130</v>
      </c>
    </row>
    <row r="42" spans="1:16" ht="15.75" customHeight="1">
      <c r="A42" s="704" t="s">
        <v>81</v>
      </c>
      <c r="B42" s="704" t="s">
        <v>81</v>
      </c>
      <c r="C42" s="111" t="s">
        <v>144</v>
      </c>
      <c r="D42" s="5">
        <v>36820898</v>
      </c>
      <c r="E42" s="5">
        <v>36820966</v>
      </c>
      <c r="F42" s="5">
        <v>326297699</v>
      </c>
      <c r="G42" s="1">
        <v>0</v>
      </c>
      <c r="H42" s="1">
        <v>0</v>
      </c>
      <c r="I42" s="5">
        <v>780439011</v>
      </c>
      <c r="J42" s="5">
        <v>560910691</v>
      </c>
      <c r="K42" s="1">
        <v>0</v>
      </c>
      <c r="L42" s="1">
        <v>0</v>
      </c>
      <c r="M42" s="1">
        <v>21196</v>
      </c>
      <c r="N42" s="1">
        <v>15233</v>
      </c>
      <c r="O42" s="4">
        <v>1</v>
      </c>
      <c r="P42" s="1">
        <v>21196</v>
      </c>
    </row>
    <row r="43" spans="1:16" ht="15.75" customHeight="1">
      <c r="A43" s="705" t="s">
        <v>81</v>
      </c>
      <c r="B43" s="705" t="s">
        <v>81</v>
      </c>
      <c r="C43" s="82" t="s">
        <v>145</v>
      </c>
      <c r="D43" s="17">
        <v>155496</v>
      </c>
      <c r="E43" s="17">
        <v>155496</v>
      </c>
      <c r="F43" s="17">
        <v>473277</v>
      </c>
      <c r="G43" s="29">
        <v>0</v>
      </c>
      <c r="H43" s="29">
        <v>0</v>
      </c>
      <c r="I43" s="17">
        <v>864192</v>
      </c>
      <c r="J43" s="17">
        <v>515998</v>
      </c>
      <c r="K43" s="29">
        <v>0</v>
      </c>
      <c r="L43" s="29">
        <v>0</v>
      </c>
      <c r="M43" s="29">
        <v>5558</v>
      </c>
      <c r="N43" s="29">
        <v>3318</v>
      </c>
      <c r="O43" s="32">
        <v>1</v>
      </c>
      <c r="P43" s="29">
        <v>5558</v>
      </c>
    </row>
    <row r="45" spans="1:16" ht="12">
      <c r="A45" s="6"/>
      <c r="B45" s="6"/>
      <c r="C45" s="6"/>
      <c r="D45" s="136"/>
      <c r="E45" s="136"/>
      <c r="F45" s="136"/>
      <c r="G45" s="136"/>
      <c r="H45" s="136"/>
      <c r="I45" s="136"/>
      <c r="J45" s="136"/>
      <c r="K45" s="231"/>
      <c r="L45" s="231"/>
      <c r="M45" s="2"/>
      <c r="N45" s="2"/>
      <c r="O45" s="231"/>
      <c r="P45" s="2"/>
    </row>
    <row r="46" spans="4:16" s="6" customFormat="1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08"/>
      <c r="O46" s="410"/>
      <c r="P46" s="408"/>
    </row>
    <row r="47" spans="4:16" s="6" customFormat="1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08"/>
      <c r="O47" s="410"/>
      <c r="P47" s="408"/>
    </row>
    <row r="48" spans="4:16" s="6" customFormat="1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08"/>
      <c r="O48" s="410"/>
      <c r="P48" s="408"/>
    </row>
    <row r="49" spans="4:16" s="6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4:16" s="6" customFormat="1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08"/>
      <c r="O50" s="410"/>
      <c r="P50" s="408"/>
    </row>
    <row r="51" spans="4:16" s="6" customFormat="1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08"/>
      <c r="O51" s="410"/>
      <c r="P51" s="408"/>
    </row>
    <row r="52" spans="4:16" s="6" customFormat="1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08"/>
      <c r="O52" s="410"/>
      <c r="P52" s="408"/>
    </row>
    <row r="53" spans="4:12" s="6" customFormat="1" ht="12">
      <c r="D53" s="136"/>
      <c r="E53" s="136"/>
      <c r="F53" s="136"/>
      <c r="G53" s="136"/>
      <c r="H53" s="136"/>
      <c r="I53" s="136"/>
      <c r="J53" s="136"/>
      <c r="K53" s="231"/>
      <c r="L53" s="231"/>
    </row>
    <row r="54" spans="4:12" s="6" customFormat="1" ht="12">
      <c r="D54" s="136"/>
      <c r="E54" s="136"/>
      <c r="F54" s="136"/>
      <c r="G54" s="136"/>
      <c r="H54" s="136"/>
      <c r="I54" s="136"/>
      <c r="J54" s="136"/>
      <c r="K54" s="231"/>
      <c r="L54" s="231"/>
    </row>
    <row r="55" spans="4:12" s="6" customFormat="1" ht="12">
      <c r="D55" s="136"/>
      <c r="E55" s="136"/>
      <c r="F55" s="136"/>
      <c r="G55" s="136"/>
      <c r="H55" s="136"/>
      <c r="I55" s="136"/>
      <c r="J55" s="136"/>
      <c r="K55" s="231"/>
      <c r="L55" s="231"/>
    </row>
    <row r="56" spans="11:12" s="6" customFormat="1" ht="12">
      <c r="K56" s="231"/>
      <c r="L56" s="231"/>
    </row>
    <row r="57" spans="4:12" s="6" customFormat="1" ht="12">
      <c r="D57" s="136"/>
      <c r="E57" s="136"/>
      <c r="F57" s="136"/>
      <c r="G57" s="136"/>
      <c r="H57" s="136"/>
      <c r="I57" s="136"/>
      <c r="J57" s="136"/>
      <c r="K57" s="231"/>
      <c r="L57" s="231"/>
    </row>
    <row r="58" spans="4:12" s="6" customFormat="1" ht="12">
      <c r="D58" s="136"/>
      <c r="E58" s="136"/>
      <c r="F58" s="136"/>
      <c r="G58" s="136"/>
      <c r="H58" s="136"/>
      <c r="I58" s="136"/>
      <c r="J58" s="136"/>
      <c r="K58" s="231"/>
      <c r="L58" s="231"/>
    </row>
    <row r="59" spans="4:12" ht="12">
      <c r="D59" s="136"/>
      <c r="E59" s="136"/>
      <c r="F59" s="136"/>
      <c r="G59" s="136"/>
      <c r="H59" s="136"/>
      <c r="I59" s="136"/>
      <c r="J59" s="136"/>
      <c r="K59" s="231"/>
      <c r="L59" s="231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3"/>
  <dimension ref="A1:AA80"/>
  <sheetViews>
    <sheetView showGridLines="0" workbookViewId="0" topLeftCell="A1">
      <selection activeCell="G53" sqref="G53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7.140625" style="6" customWidth="1"/>
    <col min="9" max="10" width="16.7109375" style="6" customWidth="1"/>
    <col min="11" max="12" width="14.7109375" style="6" customWidth="1"/>
    <col min="13" max="13" width="11.7109375" style="231" customWidth="1"/>
    <col min="14" max="15" width="14.7109375" style="6" customWidth="1"/>
    <col min="16" max="16" width="6.00390625" style="6" bestFit="1" customWidth="1"/>
    <col min="17" max="17" width="7.57421875" style="6" bestFit="1" customWidth="1"/>
    <col min="18" max="18" width="3.7109375" style="6" bestFit="1" customWidth="1"/>
    <col min="19" max="20" width="7.57421875" style="6" bestFit="1" customWidth="1"/>
    <col min="21" max="25" width="5.140625" style="6" bestFit="1" customWidth="1"/>
    <col min="26" max="16384" width="13.00390625" style="6" customWidth="1"/>
  </cols>
  <sheetData>
    <row r="1" spans="3:8" ht="13.5">
      <c r="C1" s="240" t="s">
        <v>1365</v>
      </c>
      <c r="D1" s="238" t="s">
        <v>330</v>
      </c>
      <c r="G1" s="2"/>
      <c r="H1" s="2"/>
    </row>
    <row r="2" spans="7:15" ht="12">
      <c r="G2" s="136"/>
      <c r="H2" s="136"/>
      <c r="O2" s="102" t="s">
        <v>714</v>
      </c>
    </row>
    <row r="3" spans="1:15" ht="18.75" customHeight="1">
      <c r="A3" s="33"/>
      <c r="B3" s="33"/>
      <c r="C3" s="7"/>
      <c r="D3" s="671" t="s">
        <v>285</v>
      </c>
      <c r="E3" s="671" t="s">
        <v>286</v>
      </c>
      <c r="F3" s="671" t="s">
        <v>889</v>
      </c>
      <c r="G3" s="133" t="s">
        <v>690</v>
      </c>
      <c r="H3" s="191" t="s">
        <v>305</v>
      </c>
      <c r="I3" s="189" t="s">
        <v>320</v>
      </c>
      <c r="J3" s="135"/>
      <c r="K3" s="133" t="s">
        <v>313</v>
      </c>
      <c r="L3" s="191" t="s">
        <v>304</v>
      </c>
      <c r="M3" s="380" t="s">
        <v>311</v>
      </c>
      <c r="N3" s="133" t="s">
        <v>310</v>
      </c>
      <c r="O3" s="191" t="s">
        <v>309</v>
      </c>
    </row>
    <row r="4" spans="1:15" ht="18.75" customHeight="1">
      <c r="A4" s="35"/>
      <c r="B4" s="35"/>
      <c r="C4" s="11"/>
      <c r="D4" s="684"/>
      <c r="E4" s="684"/>
      <c r="F4" s="684"/>
      <c r="G4" s="134" t="s">
        <v>691</v>
      </c>
      <c r="H4" s="192" t="s">
        <v>308</v>
      </c>
      <c r="I4" s="108" t="s">
        <v>170</v>
      </c>
      <c r="J4" s="60" t="s">
        <v>231</v>
      </c>
      <c r="K4" s="134" t="s">
        <v>289</v>
      </c>
      <c r="L4" s="192" t="s">
        <v>314</v>
      </c>
      <c r="M4" s="381" t="s">
        <v>303</v>
      </c>
      <c r="N4" s="134" t="s">
        <v>289</v>
      </c>
      <c r="O4" s="192" t="s">
        <v>288</v>
      </c>
    </row>
    <row r="5" spans="1:27" ht="12.75" customHeight="1">
      <c r="A5" s="675" t="s">
        <v>84</v>
      </c>
      <c r="B5" s="630" t="s">
        <v>287</v>
      </c>
      <c r="C5" s="647"/>
      <c r="D5" s="224">
        <v>967735494</v>
      </c>
      <c r="E5" s="225">
        <v>1207911118</v>
      </c>
      <c r="F5" s="225">
        <v>4846692383</v>
      </c>
      <c r="G5" s="226">
        <v>0</v>
      </c>
      <c r="H5" s="226">
        <v>0</v>
      </c>
      <c r="I5" s="225">
        <v>32258974677</v>
      </c>
      <c r="J5" s="225">
        <v>23941912958</v>
      </c>
      <c r="K5" s="225">
        <v>26706</v>
      </c>
      <c r="L5" s="225">
        <v>19821</v>
      </c>
      <c r="M5" s="382">
        <v>1.25</v>
      </c>
      <c r="N5" s="227">
        <v>33334</v>
      </c>
      <c r="O5" s="227">
        <v>24740</v>
      </c>
      <c r="Q5" s="2"/>
      <c r="R5" s="2"/>
      <c r="S5" s="2"/>
      <c r="T5" s="2"/>
      <c r="U5" s="267"/>
      <c r="V5" s="267"/>
      <c r="W5" s="267"/>
      <c r="X5" s="267"/>
      <c r="Y5" s="267"/>
      <c r="Z5" s="267"/>
      <c r="AA5" s="267"/>
    </row>
    <row r="6" spans="1:25" ht="12.75" customHeight="1">
      <c r="A6" s="666"/>
      <c r="B6" s="685" t="s">
        <v>86</v>
      </c>
      <c r="C6" s="104" t="s">
        <v>85</v>
      </c>
      <c r="D6" s="156">
        <v>547252343</v>
      </c>
      <c r="E6" s="157">
        <v>787427734</v>
      </c>
      <c r="F6" s="157">
        <v>1083128305</v>
      </c>
      <c r="G6" s="157">
        <v>428742276</v>
      </c>
      <c r="H6" s="157">
        <v>3796134185</v>
      </c>
      <c r="I6" s="157">
        <v>23373887835</v>
      </c>
      <c r="J6" s="157">
        <v>17510712752</v>
      </c>
      <c r="K6" s="157">
        <v>29684</v>
      </c>
      <c r="L6" s="157">
        <v>22238</v>
      </c>
      <c r="M6" s="383">
        <v>1.44</v>
      </c>
      <c r="N6" s="158">
        <v>42711</v>
      </c>
      <c r="O6" s="158">
        <v>31998</v>
      </c>
      <c r="Q6" s="2"/>
      <c r="R6" s="2"/>
      <c r="S6" s="2"/>
      <c r="T6" s="2"/>
      <c r="U6" s="267"/>
      <c r="V6" s="267"/>
      <c r="W6" s="267"/>
      <c r="X6" s="267"/>
      <c r="Y6" s="267"/>
    </row>
    <row r="7" spans="1:25" ht="12.75" customHeight="1">
      <c r="A7" s="666"/>
      <c r="B7" s="699"/>
      <c r="C7" s="62" t="s">
        <v>82</v>
      </c>
      <c r="D7" s="156">
        <v>7578209</v>
      </c>
      <c r="E7" s="157">
        <v>74838511</v>
      </c>
      <c r="F7" s="157">
        <v>111660387</v>
      </c>
      <c r="G7" s="157">
        <v>233342</v>
      </c>
      <c r="H7" s="157">
        <v>1910114</v>
      </c>
      <c r="I7" s="157">
        <v>9797658879</v>
      </c>
      <c r="J7" s="157">
        <v>8077690232</v>
      </c>
      <c r="K7" s="157">
        <v>130917</v>
      </c>
      <c r="L7" s="157">
        <v>107935</v>
      </c>
      <c r="M7" s="383">
        <v>9.88</v>
      </c>
      <c r="N7" s="158">
        <v>1292873</v>
      </c>
      <c r="O7" s="158">
        <v>1065910</v>
      </c>
      <c r="Q7" s="2"/>
      <c r="R7" s="2"/>
      <c r="S7" s="2"/>
      <c r="T7" s="2"/>
      <c r="U7" s="267"/>
      <c r="V7" s="267"/>
      <c r="W7" s="267"/>
      <c r="X7" s="267"/>
      <c r="Y7" s="267"/>
    </row>
    <row r="8" spans="1:25" ht="12.75" customHeight="1">
      <c r="A8" s="666"/>
      <c r="B8" s="699"/>
      <c r="C8" s="62" t="s">
        <v>83</v>
      </c>
      <c r="D8" s="156">
        <v>539674134</v>
      </c>
      <c r="E8" s="157">
        <v>712589223</v>
      </c>
      <c r="F8" s="157">
        <v>971467918</v>
      </c>
      <c r="G8" s="157">
        <v>428508934</v>
      </c>
      <c r="H8" s="157">
        <v>3794224071</v>
      </c>
      <c r="I8" s="157">
        <v>13576228956</v>
      </c>
      <c r="J8" s="157">
        <v>9433022520</v>
      </c>
      <c r="K8" s="157">
        <v>19052</v>
      </c>
      <c r="L8" s="157">
        <v>13238</v>
      </c>
      <c r="M8" s="383">
        <v>1.32</v>
      </c>
      <c r="N8" s="158">
        <v>25156</v>
      </c>
      <c r="O8" s="158">
        <v>17479</v>
      </c>
      <c r="Q8" s="2"/>
      <c r="R8" s="2"/>
      <c r="S8" s="2"/>
      <c r="T8" s="2"/>
      <c r="U8" s="267"/>
      <c r="V8" s="267"/>
      <c r="W8" s="267"/>
      <c r="X8" s="267"/>
      <c r="Y8" s="267"/>
    </row>
    <row r="9" spans="1:25" s="24" customFormat="1" ht="12.75" customHeight="1">
      <c r="A9" s="666"/>
      <c r="B9" s="658" t="s">
        <v>81</v>
      </c>
      <c r="C9" s="104" t="s">
        <v>290</v>
      </c>
      <c r="D9" s="156">
        <v>420483151</v>
      </c>
      <c r="E9" s="157">
        <v>420483384</v>
      </c>
      <c r="F9" s="157">
        <v>3763564078</v>
      </c>
      <c r="G9" s="187">
        <v>0</v>
      </c>
      <c r="H9" s="187">
        <v>0</v>
      </c>
      <c r="I9" s="157">
        <v>8885086843</v>
      </c>
      <c r="J9" s="157">
        <v>6431200205</v>
      </c>
      <c r="K9" s="157">
        <v>21131</v>
      </c>
      <c r="L9" s="157">
        <v>15295</v>
      </c>
      <c r="M9" s="383">
        <v>1</v>
      </c>
      <c r="N9" s="158">
        <v>21131</v>
      </c>
      <c r="O9" s="158">
        <v>15295</v>
      </c>
      <c r="P9" s="6"/>
      <c r="Q9" s="2"/>
      <c r="R9" s="2"/>
      <c r="S9" s="2"/>
      <c r="T9" s="2"/>
      <c r="U9" s="267"/>
      <c r="V9" s="267"/>
      <c r="W9" s="267"/>
      <c r="X9" s="267"/>
      <c r="Y9" s="267"/>
    </row>
    <row r="10" spans="1:25" ht="12.75" customHeight="1">
      <c r="A10" s="666"/>
      <c r="B10" s="659"/>
      <c r="C10" s="53" t="s">
        <v>291</v>
      </c>
      <c r="D10" s="156">
        <v>418936229</v>
      </c>
      <c r="E10" s="157">
        <v>418936323</v>
      </c>
      <c r="F10" s="157">
        <v>3758723659</v>
      </c>
      <c r="G10" s="187">
        <v>0</v>
      </c>
      <c r="H10" s="187">
        <v>0</v>
      </c>
      <c r="I10" s="157">
        <v>8876178908</v>
      </c>
      <c r="J10" s="157">
        <v>6425900759</v>
      </c>
      <c r="K10" s="157">
        <v>21187</v>
      </c>
      <c r="L10" s="157">
        <v>15339</v>
      </c>
      <c r="M10" s="383">
        <v>1</v>
      </c>
      <c r="N10" s="158">
        <v>21187</v>
      </c>
      <c r="O10" s="158">
        <v>15339</v>
      </c>
      <c r="Q10" s="2"/>
      <c r="R10" s="2"/>
      <c r="S10" s="2"/>
      <c r="T10" s="2"/>
      <c r="U10" s="267"/>
      <c r="V10" s="267"/>
      <c r="W10" s="267"/>
      <c r="X10" s="267"/>
      <c r="Y10" s="267"/>
    </row>
    <row r="11" spans="1:25" ht="12.75" customHeight="1">
      <c r="A11" s="668"/>
      <c r="B11" s="660"/>
      <c r="C11" s="67" t="s">
        <v>292</v>
      </c>
      <c r="D11" s="156">
        <v>1546922</v>
      </c>
      <c r="E11" s="157">
        <v>1547061</v>
      </c>
      <c r="F11" s="157">
        <v>4840419</v>
      </c>
      <c r="G11" s="187">
        <v>0</v>
      </c>
      <c r="H11" s="187">
        <v>0</v>
      </c>
      <c r="I11" s="157">
        <v>8907934</v>
      </c>
      <c r="J11" s="157">
        <v>5299447</v>
      </c>
      <c r="K11" s="157">
        <v>5758</v>
      </c>
      <c r="L11" s="157">
        <v>3425</v>
      </c>
      <c r="M11" s="383">
        <v>1</v>
      </c>
      <c r="N11" s="158">
        <v>5758</v>
      </c>
      <c r="O11" s="158">
        <v>3426</v>
      </c>
      <c r="Q11" s="2"/>
      <c r="R11" s="2"/>
      <c r="S11" s="2"/>
      <c r="T11" s="2"/>
      <c r="U11" s="267"/>
      <c r="V11" s="267"/>
      <c r="W11" s="267"/>
      <c r="X11" s="267"/>
      <c r="Y11" s="267"/>
    </row>
    <row r="12" spans="1:25" ht="12" customHeight="1">
      <c r="A12" s="675" t="s">
        <v>676</v>
      </c>
      <c r="B12" s="630" t="s">
        <v>170</v>
      </c>
      <c r="C12" s="647"/>
      <c r="D12" s="83">
        <v>205439477</v>
      </c>
      <c r="E12" s="84">
        <v>256286005</v>
      </c>
      <c r="F12" s="84">
        <v>1201181180</v>
      </c>
      <c r="G12" s="204">
        <v>0</v>
      </c>
      <c r="H12" s="204">
        <v>0</v>
      </c>
      <c r="I12" s="84">
        <v>8537504689</v>
      </c>
      <c r="J12" s="84">
        <v>6349739167</v>
      </c>
      <c r="K12" s="84">
        <v>33312</v>
      </c>
      <c r="L12" s="84">
        <v>24776</v>
      </c>
      <c r="M12" s="39">
        <v>1.25</v>
      </c>
      <c r="N12" s="84">
        <v>41557</v>
      </c>
      <c r="O12" s="84">
        <v>30908</v>
      </c>
      <c r="Q12" s="2"/>
      <c r="R12" s="2"/>
      <c r="S12" s="2"/>
      <c r="T12" s="2"/>
      <c r="U12" s="267"/>
      <c r="V12" s="267"/>
      <c r="W12" s="267"/>
      <c r="X12" s="267"/>
      <c r="Y12" s="267"/>
    </row>
    <row r="13" spans="1:25" ht="12" customHeight="1">
      <c r="A13" s="666"/>
      <c r="B13" s="685" t="s">
        <v>86</v>
      </c>
      <c r="C13" s="104" t="s">
        <v>85</v>
      </c>
      <c r="D13" s="1">
        <v>118464431</v>
      </c>
      <c r="E13" s="1">
        <v>169310949</v>
      </c>
      <c r="F13" s="1">
        <v>239805452</v>
      </c>
      <c r="G13" s="1">
        <v>89101686</v>
      </c>
      <c r="H13" s="1">
        <v>986823766</v>
      </c>
      <c r="I13" s="1">
        <v>6303791164</v>
      </c>
      <c r="J13" s="1">
        <v>4734544594</v>
      </c>
      <c r="K13" s="1">
        <v>37232</v>
      </c>
      <c r="L13" s="1">
        <v>27964</v>
      </c>
      <c r="M13" s="4">
        <v>1.43</v>
      </c>
      <c r="N13" s="1">
        <v>53213</v>
      </c>
      <c r="O13" s="1">
        <v>39966</v>
      </c>
      <c r="Q13" s="2"/>
      <c r="R13" s="2"/>
      <c r="S13" s="2"/>
      <c r="T13" s="2"/>
      <c r="U13" s="267"/>
      <c r="V13" s="267"/>
      <c r="W13" s="267"/>
      <c r="X13" s="267"/>
      <c r="Y13" s="267"/>
    </row>
    <row r="14" spans="1:25" ht="12" customHeight="1">
      <c r="A14" s="666"/>
      <c r="B14" s="699"/>
      <c r="C14" s="62" t="s">
        <v>82</v>
      </c>
      <c r="D14" s="1">
        <v>1700818</v>
      </c>
      <c r="E14" s="1">
        <v>14480381</v>
      </c>
      <c r="F14" s="1">
        <v>26838553</v>
      </c>
      <c r="G14" s="1">
        <v>39289</v>
      </c>
      <c r="H14" s="1">
        <v>392499</v>
      </c>
      <c r="I14" s="1">
        <v>2818301860</v>
      </c>
      <c r="J14" s="1">
        <v>2358540494</v>
      </c>
      <c r="K14" s="1">
        <v>194629</v>
      </c>
      <c r="L14" s="1">
        <v>162878</v>
      </c>
      <c r="M14" s="4">
        <v>8.51</v>
      </c>
      <c r="N14" s="1">
        <v>1657027</v>
      </c>
      <c r="O14" s="1">
        <v>1386710</v>
      </c>
      <c r="Q14" s="2"/>
      <c r="R14" s="2"/>
      <c r="S14" s="2"/>
      <c r="T14" s="2"/>
      <c r="U14" s="267"/>
      <c r="V14" s="267"/>
      <c r="W14" s="267"/>
      <c r="X14" s="267"/>
      <c r="Y14" s="267"/>
    </row>
    <row r="15" spans="1:25" ht="12" customHeight="1">
      <c r="A15" s="666"/>
      <c r="B15" s="699"/>
      <c r="C15" s="62" t="s">
        <v>83</v>
      </c>
      <c r="D15" s="1">
        <v>116763613</v>
      </c>
      <c r="E15" s="1">
        <v>154830568</v>
      </c>
      <c r="F15" s="1">
        <v>212966899</v>
      </c>
      <c r="G15" s="1">
        <v>89062397</v>
      </c>
      <c r="H15" s="1">
        <v>986431267</v>
      </c>
      <c r="I15" s="1">
        <v>3485489304</v>
      </c>
      <c r="J15" s="1">
        <v>2376004100</v>
      </c>
      <c r="K15" s="1">
        <v>22512</v>
      </c>
      <c r="L15" s="1">
        <v>15346</v>
      </c>
      <c r="M15" s="4">
        <v>1.33</v>
      </c>
      <c r="N15" s="1">
        <v>29851</v>
      </c>
      <c r="O15" s="1">
        <v>20349</v>
      </c>
      <c r="Q15" s="2"/>
      <c r="R15" s="2"/>
      <c r="S15" s="2"/>
      <c r="T15" s="2"/>
      <c r="U15" s="267"/>
      <c r="V15" s="267"/>
      <c r="W15" s="267"/>
      <c r="X15" s="267"/>
      <c r="Y15" s="267"/>
    </row>
    <row r="16" spans="1:25" ht="12" customHeight="1">
      <c r="A16" s="666"/>
      <c r="B16" s="658" t="s">
        <v>81</v>
      </c>
      <c r="C16" s="104" t="s">
        <v>290</v>
      </c>
      <c r="D16" s="1">
        <v>86975046</v>
      </c>
      <c r="E16" s="1">
        <v>86975056</v>
      </c>
      <c r="F16" s="1">
        <v>961375728</v>
      </c>
      <c r="G16" s="187">
        <v>0</v>
      </c>
      <c r="H16" s="187">
        <v>0</v>
      </c>
      <c r="I16" s="1">
        <v>2233713525</v>
      </c>
      <c r="J16" s="1">
        <v>1615194573</v>
      </c>
      <c r="K16" s="1">
        <v>25682</v>
      </c>
      <c r="L16" s="1">
        <v>18571</v>
      </c>
      <c r="M16" s="4">
        <v>1</v>
      </c>
      <c r="N16" s="1">
        <v>25682</v>
      </c>
      <c r="O16" s="1">
        <v>18571</v>
      </c>
      <c r="Q16" s="2"/>
      <c r="R16" s="2"/>
      <c r="S16" s="2"/>
      <c r="T16" s="2"/>
      <c r="U16" s="267"/>
      <c r="V16" s="267"/>
      <c r="W16" s="267"/>
      <c r="X16" s="267"/>
      <c r="Y16" s="267"/>
    </row>
    <row r="17" spans="1:25" ht="12" customHeight="1">
      <c r="A17" s="666"/>
      <c r="B17" s="659"/>
      <c r="C17" s="53" t="s">
        <v>291</v>
      </c>
      <c r="D17" s="5">
        <v>86975045</v>
      </c>
      <c r="E17" s="5">
        <v>86975055</v>
      </c>
      <c r="F17" s="5">
        <v>961375725</v>
      </c>
      <c r="G17" s="187">
        <v>0</v>
      </c>
      <c r="H17" s="187">
        <v>0</v>
      </c>
      <c r="I17" s="5">
        <v>2233713525</v>
      </c>
      <c r="J17" s="5">
        <v>1615194573</v>
      </c>
      <c r="K17" s="1">
        <v>25682</v>
      </c>
      <c r="L17" s="1">
        <v>18571</v>
      </c>
      <c r="M17" s="4">
        <v>1</v>
      </c>
      <c r="N17" s="1">
        <v>25682</v>
      </c>
      <c r="O17" s="1">
        <v>18571</v>
      </c>
      <c r="Q17" s="2"/>
      <c r="R17" s="2"/>
      <c r="S17" s="2"/>
      <c r="T17" s="2"/>
      <c r="U17" s="267"/>
      <c r="V17" s="267"/>
      <c r="W17" s="267"/>
      <c r="X17" s="267"/>
      <c r="Y17" s="267"/>
    </row>
    <row r="18" spans="1:25" ht="12" customHeight="1">
      <c r="A18" s="668"/>
      <c r="B18" s="660"/>
      <c r="C18" s="67" t="s">
        <v>292</v>
      </c>
      <c r="D18" s="37">
        <v>1</v>
      </c>
      <c r="E18" s="37">
        <v>1</v>
      </c>
      <c r="F18" s="37">
        <v>3</v>
      </c>
      <c r="G18" s="187">
        <v>0</v>
      </c>
      <c r="H18" s="187">
        <v>0</v>
      </c>
      <c r="I18" s="5">
        <v>0</v>
      </c>
      <c r="J18" s="5">
        <v>0</v>
      </c>
      <c r="K18" s="5">
        <v>0</v>
      </c>
      <c r="L18" s="5">
        <v>0</v>
      </c>
      <c r="M18" s="383">
        <v>1</v>
      </c>
      <c r="N18" s="5">
        <v>0</v>
      </c>
      <c r="O18" s="5">
        <v>0</v>
      </c>
      <c r="Q18" s="2"/>
      <c r="R18" s="2"/>
      <c r="S18" s="2"/>
      <c r="T18" s="2"/>
      <c r="U18" s="267"/>
      <c r="V18" s="267"/>
      <c r="W18" s="267"/>
      <c r="X18" s="267"/>
      <c r="Y18" s="267"/>
    </row>
    <row r="19" spans="1:25" ht="12" customHeight="1">
      <c r="A19" s="675" t="s">
        <v>677</v>
      </c>
      <c r="B19" s="630" t="s">
        <v>287</v>
      </c>
      <c r="C19" s="647"/>
      <c r="D19" s="83">
        <v>73181649</v>
      </c>
      <c r="E19" s="84">
        <v>94229076</v>
      </c>
      <c r="F19" s="84">
        <v>384261023</v>
      </c>
      <c r="G19" s="204">
        <v>0</v>
      </c>
      <c r="H19" s="204">
        <v>0</v>
      </c>
      <c r="I19" s="84">
        <v>2652405663</v>
      </c>
      <c r="J19" s="84">
        <v>1973577113</v>
      </c>
      <c r="K19" s="84">
        <v>28148</v>
      </c>
      <c r="L19" s="84">
        <v>20944</v>
      </c>
      <c r="M19" s="39">
        <v>1.29</v>
      </c>
      <c r="N19" s="84">
        <v>36244</v>
      </c>
      <c r="O19" s="84">
        <v>26968</v>
      </c>
      <c r="Q19" s="2"/>
      <c r="R19" s="2"/>
      <c r="S19" s="2"/>
      <c r="T19" s="2"/>
      <c r="U19" s="267"/>
      <c r="V19" s="267"/>
      <c r="W19" s="267"/>
      <c r="X19" s="267"/>
      <c r="Y19" s="267"/>
    </row>
    <row r="20" spans="1:25" ht="12" customHeight="1">
      <c r="A20" s="666"/>
      <c r="B20" s="685" t="s">
        <v>86</v>
      </c>
      <c r="C20" s="104" t="s">
        <v>85</v>
      </c>
      <c r="D20" s="1">
        <v>41488551</v>
      </c>
      <c r="E20" s="1">
        <v>62535978</v>
      </c>
      <c r="F20" s="1">
        <v>85118845</v>
      </c>
      <c r="G20" s="1">
        <v>32306469</v>
      </c>
      <c r="H20" s="1">
        <v>300507473</v>
      </c>
      <c r="I20" s="1">
        <v>1931848459</v>
      </c>
      <c r="J20" s="1">
        <v>1452276633</v>
      </c>
      <c r="K20" s="1">
        <v>30892</v>
      </c>
      <c r="L20" s="1">
        <v>23223</v>
      </c>
      <c r="M20" s="4">
        <v>1.51</v>
      </c>
      <c r="N20" s="1">
        <v>46563</v>
      </c>
      <c r="O20" s="1">
        <v>35004</v>
      </c>
      <c r="Q20" s="2"/>
      <c r="R20" s="2"/>
      <c r="S20" s="2"/>
      <c r="T20" s="2"/>
      <c r="U20" s="267"/>
      <c r="V20" s="267"/>
      <c r="W20" s="267"/>
      <c r="X20" s="267"/>
      <c r="Y20" s="267"/>
    </row>
    <row r="21" spans="1:25" ht="12" customHeight="1">
      <c r="A21" s="666"/>
      <c r="B21" s="699"/>
      <c r="C21" s="62" t="s">
        <v>82</v>
      </c>
      <c r="D21" s="1">
        <v>658938</v>
      </c>
      <c r="E21" s="1">
        <v>7411969</v>
      </c>
      <c r="F21" s="1">
        <v>9981737</v>
      </c>
      <c r="G21" s="1">
        <v>17140</v>
      </c>
      <c r="H21" s="1">
        <v>138815</v>
      </c>
      <c r="I21" s="1">
        <v>883272356</v>
      </c>
      <c r="J21" s="1">
        <v>726277225</v>
      </c>
      <c r="K21" s="1">
        <v>119168</v>
      </c>
      <c r="L21" s="1">
        <v>97987</v>
      </c>
      <c r="M21" s="4">
        <v>11.25</v>
      </c>
      <c r="N21" s="1">
        <v>1340448</v>
      </c>
      <c r="O21" s="1">
        <v>1102194</v>
      </c>
      <c r="Q21" s="2"/>
      <c r="R21" s="2"/>
      <c r="S21" s="2"/>
      <c r="T21" s="2"/>
      <c r="U21" s="267"/>
      <c r="V21" s="267"/>
      <c r="W21" s="267"/>
      <c r="X21" s="267"/>
      <c r="Y21" s="267"/>
    </row>
    <row r="22" spans="1:25" ht="12" customHeight="1">
      <c r="A22" s="666"/>
      <c r="B22" s="699"/>
      <c r="C22" s="62" t="s">
        <v>83</v>
      </c>
      <c r="D22" s="1">
        <v>40829613</v>
      </c>
      <c r="E22" s="1">
        <v>55124009</v>
      </c>
      <c r="F22" s="1">
        <v>75137108</v>
      </c>
      <c r="G22" s="1">
        <v>32289329</v>
      </c>
      <c r="H22" s="1">
        <v>300368658</v>
      </c>
      <c r="I22" s="1">
        <v>1048576103</v>
      </c>
      <c r="J22" s="1">
        <v>725999408</v>
      </c>
      <c r="K22" s="1">
        <v>19022</v>
      </c>
      <c r="L22" s="1">
        <v>13170</v>
      </c>
      <c r="M22" s="4">
        <v>1.35</v>
      </c>
      <c r="N22" s="1">
        <v>25682</v>
      </c>
      <c r="O22" s="1">
        <v>17781</v>
      </c>
      <c r="Q22" s="2"/>
      <c r="R22" s="2"/>
      <c r="S22" s="2"/>
      <c r="T22" s="2"/>
      <c r="U22" s="267"/>
      <c r="V22" s="267"/>
      <c r="W22" s="267"/>
      <c r="X22" s="267"/>
      <c r="Y22" s="267"/>
    </row>
    <row r="23" spans="1:25" ht="12" customHeight="1">
      <c r="A23" s="666"/>
      <c r="B23" s="658" t="s">
        <v>81</v>
      </c>
      <c r="C23" s="104" t="s">
        <v>290</v>
      </c>
      <c r="D23" s="1">
        <v>31693098</v>
      </c>
      <c r="E23" s="1">
        <v>31693098</v>
      </c>
      <c r="F23" s="1">
        <v>299142178</v>
      </c>
      <c r="G23" s="187">
        <v>0</v>
      </c>
      <c r="H23" s="187">
        <v>0</v>
      </c>
      <c r="I23" s="1">
        <v>720557203</v>
      </c>
      <c r="J23" s="1">
        <v>521300479</v>
      </c>
      <c r="K23" s="1">
        <v>22735</v>
      </c>
      <c r="L23" s="1">
        <v>16448</v>
      </c>
      <c r="M23" s="4">
        <v>1</v>
      </c>
      <c r="N23" s="1">
        <v>22735</v>
      </c>
      <c r="O23" s="1">
        <v>16448</v>
      </c>
      <c r="Q23" s="2"/>
      <c r="R23" s="2"/>
      <c r="S23" s="2"/>
      <c r="T23" s="2"/>
      <c r="U23" s="267"/>
      <c r="V23" s="267"/>
      <c r="W23" s="267"/>
      <c r="X23" s="267"/>
      <c r="Y23" s="267"/>
    </row>
    <row r="24" spans="1:25" ht="12" customHeight="1">
      <c r="A24" s="666"/>
      <c r="B24" s="659"/>
      <c r="C24" s="53" t="s">
        <v>291</v>
      </c>
      <c r="D24" s="5">
        <v>31658827</v>
      </c>
      <c r="E24" s="5">
        <v>31658827</v>
      </c>
      <c r="F24" s="5">
        <v>299063689</v>
      </c>
      <c r="G24" s="187">
        <v>0</v>
      </c>
      <c r="H24" s="187">
        <v>0</v>
      </c>
      <c r="I24" s="5">
        <v>720413618</v>
      </c>
      <c r="J24" s="5">
        <v>521218156</v>
      </c>
      <c r="K24" s="1">
        <v>22756</v>
      </c>
      <c r="L24" s="1">
        <v>16464</v>
      </c>
      <c r="M24" s="4">
        <v>1</v>
      </c>
      <c r="N24" s="1">
        <v>22756</v>
      </c>
      <c r="O24" s="1">
        <v>16464</v>
      </c>
      <c r="Q24" s="2"/>
      <c r="R24" s="2"/>
      <c r="S24" s="2"/>
      <c r="T24" s="2"/>
      <c r="U24" s="267"/>
      <c r="V24" s="267"/>
      <c r="W24" s="267"/>
      <c r="X24" s="267"/>
      <c r="Y24" s="267"/>
    </row>
    <row r="25" spans="1:25" ht="12" customHeight="1">
      <c r="A25" s="668"/>
      <c r="B25" s="660"/>
      <c r="C25" s="67" t="s">
        <v>292</v>
      </c>
      <c r="D25" s="37">
        <v>34271</v>
      </c>
      <c r="E25" s="37">
        <v>34271</v>
      </c>
      <c r="F25" s="37">
        <v>78489</v>
      </c>
      <c r="G25" s="187">
        <v>0</v>
      </c>
      <c r="H25" s="187">
        <v>0</v>
      </c>
      <c r="I25" s="37">
        <v>143585</v>
      </c>
      <c r="J25" s="37">
        <v>82323</v>
      </c>
      <c r="K25" s="3">
        <v>4190</v>
      </c>
      <c r="L25" s="3">
        <v>2402</v>
      </c>
      <c r="M25" s="30">
        <v>1</v>
      </c>
      <c r="N25" s="3">
        <v>4190</v>
      </c>
      <c r="O25" s="3">
        <v>2402</v>
      </c>
      <c r="Q25" s="2"/>
      <c r="R25" s="2"/>
      <c r="S25" s="2"/>
      <c r="T25" s="2"/>
      <c r="U25" s="267"/>
      <c r="V25" s="267"/>
      <c r="W25" s="267"/>
      <c r="X25" s="267"/>
      <c r="Y25" s="267"/>
    </row>
    <row r="26" spans="1:25" ht="12" customHeight="1">
      <c r="A26" s="675" t="s">
        <v>689</v>
      </c>
      <c r="B26" s="630" t="s">
        <v>287</v>
      </c>
      <c r="C26" s="647"/>
      <c r="D26" s="83">
        <v>51514612</v>
      </c>
      <c r="E26" s="84">
        <v>64373292</v>
      </c>
      <c r="F26" s="84">
        <v>271468086</v>
      </c>
      <c r="G26" s="204">
        <v>0</v>
      </c>
      <c r="H26" s="204">
        <v>0</v>
      </c>
      <c r="I26" s="1">
        <v>1864253112</v>
      </c>
      <c r="J26" s="1">
        <v>1382306889</v>
      </c>
      <c r="K26" s="1">
        <v>28960</v>
      </c>
      <c r="L26" s="1">
        <v>21473</v>
      </c>
      <c r="M26" s="4">
        <v>1.25</v>
      </c>
      <c r="N26" s="1">
        <v>36189</v>
      </c>
      <c r="O26" s="1">
        <v>26833</v>
      </c>
      <c r="Q26" s="2"/>
      <c r="R26" s="2"/>
      <c r="S26" s="2"/>
      <c r="T26" s="2"/>
      <c r="U26" s="267"/>
      <c r="V26" s="267"/>
      <c r="W26" s="267"/>
      <c r="X26" s="267"/>
      <c r="Y26" s="267"/>
    </row>
    <row r="27" spans="1:25" ht="12" customHeight="1">
      <c r="A27" s="666"/>
      <c r="B27" s="685" t="s">
        <v>86</v>
      </c>
      <c r="C27" s="104" t="s">
        <v>85</v>
      </c>
      <c r="D27" s="1">
        <v>29123040</v>
      </c>
      <c r="E27" s="1">
        <v>41981720</v>
      </c>
      <c r="F27" s="1">
        <v>55819129</v>
      </c>
      <c r="G27" s="1">
        <v>22886211</v>
      </c>
      <c r="H27" s="1">
        <v>217841355</v>
      </c>
      <c r="I27" s="1">
        <v>1350183126</v>
      </c>
      <c r="J27" s="1">
        <v>1009949292</v>
      </c>
      <c r="K27" s="1">
        <v>32161</v>
      </c>
      <c r="L27" s="1">
        <v>24057</v>
      </c>
      <c r="M27" s="4">
        <v>1.44</v>
      </c>
      <c r="N27" s="1">
        <v>46361</v>
      </c>
      <c r="O27" s="1">
        <v>34679</v>
      </c>
      <c r="Q27" s="2"/>
      <c r="R27" s="2"/>
      <c r="S27" s="2"/>
      <c r="T27" s="2"/>
      <c r="U27" s="267"/>
      <c r="V27" s="267"/>
      <c r="W27" s="267"/>
      <c r="X27" s="267"/>
      <c r="Y27" s="267"/>
    </row>
    <row r="28" spans="1:25" ht="12" customHeight="1">
      <c r="A28" s="666"/>
      <c r="B28" s="699"/>
      <c r="C28" s="62" t="s">
        <v>82</v>
      </c>
      <c r="D28" s="1">
        <v>433994</v>
      </c>
      <c r="E28" s="1">
        <v>4188369</v>
      </c>
      <c r="F28" s="1">
        <v>6146177</v>
      </c>
      <c r="G28" s="1">
        <v>8535</v>
      </c>
      <c r="H28" s="1">
        <v>69846</v>
      </c>
      <c r="I28" s="1">
        <v>581189757</v>
      </c>
      <c r="J28" s="1">
        <v>479328366</v>
      </c>
      <c r="K28" s="1">
        <v>138763</v>
      </c>
      <c r="L28" s="1">
        <v>114443</v>
      </c>
      <c r="M28" s="4">
        <v>9.65</v>
      </c>
      <c r="N28" s="1">
        <v>1339165</v>
      </c>
      <c r="O28" s="1">
        <v>1104459</v>
      </c>
      <c r="Q28" s="2"/>
      <c r="R28" s="2"/>
      <c r="S28" s="2"/>
      <c r="T28" s="2"/>
      <c r="U28" s="267"/>
      <c r="V28" s="267"/>
      <c r="W28" s="267"/>
      <c r="X28" s="267"/>
      <c r="Y28" s="267"/>
    </row>
    <row r="29" spans="1:25" ht="12" customHeight="1">
      <c r="A29" s="666"/>
      <c r="B29" s="699"/>
      <c r="C29" s="62" t="s">
        <v>83</v>
      </c>
      <c r="D29" s="1">
        <v>28689046</v>
      </c>
      <c r="E29" s="1">
        <v>37793351</v>
      </c>
      <c r="F29" s="1">
        <v>49672952</v>
      </c>
      <c r="G29" s="1">
        <v>22877676</v>
      </c>
      <c r="H29" s="1">
        <v>217771509</v>
      </c>
      <c r="I29" s="1">
        <v>768993369</v>
      </c>
      <c r="J29" s="1">
        <v>530620925</v>
      </c>
      <c r="K29" s="1">
        <v>20347</v>
      </c>
      <c r="L29" s="1">
        <v>14040</v>
      </c>
      <c r="M29" s="4">
        <v>1.32</v>
      </c>
      <c r="N29" s="1">
        <v>26804</v>
      </c>
      <c r="O29" s="1">
        <v>18496</v>
      </c>
      <c r="Q29" s="2"/>
      <c r="R29" s="2"/>
      <c r="S29" s="2"/>
      <c r="T29" s="2"/>
      <c r="U29" s="267"/>
      <c r="V29" s="267"/>
      <c r="W29" s="267"/>
      <c r="X29" s="267"/>
      <c r="Y29" s="267"/>
    </row>
    <row r="30" spans="1:25" ht="12" customHeight="1">
      <c r="A30" s="666"/>
      <c r="B30" s="658" t="s">
        <v>81</v>
      </c>
      <c r="C30" s="104" t="s">
        <v>290</v>
      </c>
      <c r="D30" s="1">
        <v>22391572</v>
      </c>
      <c r="E30" s="1">
        <v>22391572</v>
      </c>
      <c r="F30" s="1">
        <v>215648957</v>
      </c>
      <c r="G30" s="187">
        <v>0</v>
      </c>
      <c r="H30" s="187">
        <v>0</v>
      </c>
      <c r="I30" s="1">
        <v>514069986</v>
      </c>
      <c r="J30" s="1">
        <v>372357597</v>
      </c>
      <c r="K30" s="1">
        <v>22958</v>
      </c>
      <c r="L30" s="1">
        <v>16629</v>
      </c>
      <c r="M30" s="4">
        <v>1</v>
      </c>
      <c r="N30" s="1">
        <v>22958</v>
      </c>
      <c r="O30" s="1">
        <v>16629</v>
      </c>
      <c r="Q30" s="2"/>
      <c r="R30" s="2"/>
      <c r="S30" s="2"/>
      <c r="T30" s="2"/>
      <c r="U30" s="267"/>
      <c r="V30" s="267"/>
      <c r="W30" s="267"/>
      <c r="X30" s="267"/>
      <c r="Y30" s="267"/>
    </row>
    <row r="31" spans="1:25" ht="12" customHeight="1">
      <c r="A31" s="666"/>
      <c r="B31" s="659"/>
      <c r="C31" s="53" t="s">
        <v>291</v>
      </c>
      <c r="D31" s="5">
        <v>22387281</v>
      </c>
      <c r="E31" s="5">
        <v>22387281</v>
      </c>
      <c r="F31" s="5">
        <v>215633621</v>
      </c>
      <c r="G31" s="187">
        <v>0</v>
      </c>
      <c r="H31" s="187">
        <v>0</v>
      </c>
      <c r="I31" s="5">
        <v>514049092</v>
      </c>
      <c r="J31" s="5">
        <v>372345324</v>
      </c>
      <c r="K31" s="1">
        <v>22962</v>
      </c>
      <c r="L31" s="1">
        <v>16632</v>
      </c>
      <c r="M31" s="4">
        <v>1</v>
      </c>
      <c r="N31" s="1">
        <v>22962</v>
      </c>
      <c r="O31" s="1">
        <v>16632</v>
      </c>
      <c r="Q31" s="2"/>
      <c r="R31" s="2"/>
      <c r="S31" s="2"/>
      <c r="T31" s="2"/>
      <c r="U31" s="267"/>
      <c r="V31" s="267"/>
      <c r="W31" s="267"/>
      <c r="X31" s="267"/>
      <c r="Y31" s="267"/>
    </row>
    <row r="32" spans="1:25" ht="12" customHeight="1">
      <c r="A32" s="668"/>
      <c r="B32" s="660"/>
      <c r="C32" s="67" t="s">
        <v>292</v>
      </c>
      <c r="D32" s="37">
        <v>4291</v>
      </c>
      <c r="E32" s="37">
        <v>4291</v>
      </c>
      <c r="F32" s="37">
        <v>15336</v>
      </c>
      <c r="G32" s="187">
        <v>0</v>
      </c>
      <c r="H32" s="187">
        <v>0</v>
      </c>
      <c r="I32" s="37">
        <v>20894</v>
      </c>
      <c r="J32" s="37">
        <v>12273</v>
      </c>
      <c r="K32" s="37">
        <v>4869</v>
      </c>
      <c r="L32" s="37">
        <v>2860</v>
      </c>
      <c r="M32" s="538">
        <v>1</v>
      </c>
      <c r="N32" s="37">
        <v>4869</v>
      </c>
      <c r="O32" s="37">
        <v>2860</v>
      </c>
      <c r="Q32" s="2"/>
      <c r="R32" s="2"/>
      <c r="S32" s="2"/>
      <c r="T32" s="2"/>
      <c r="U32" s="267"/>
      <c r="V32" s="267"/>
      <c r="W32" s="267"/>
      <c r="X32" s="267"/>
      <c r="Y32" s="267"/>
    </row>
    <row r="33" spans="1:25" ht="12" customHeight="1">
      <c r="A33" s="675" t="s">
        <v>248</v>
      </c>
      <c r="B33" s="630" t="s">
        <v>287</v>
      </c>
      <c r="C33" s="647"/>
      <c r="D33" s="83">
        <v>47967494</v>
      </c>
      <c r="E33" s="84">
        <v>59150292</v>
      </c>
      <c r="F33" s="84">
        <v>226221384</v>
      </c>
      <c r="G33" s="204">
        <v>0</v>
      </c>
      <c r="H33" s="204">
        <v>0</v>
      </c>
      <c r="I33" s="84">
        <v>1443360653</v>
      </c>
      <c r="J33" s="84">
        <v>1063333320</v>
      </c>
      <c r="K33" s="84">
        <v>24402</v>
      </c>
      <c r="L33" s="84">
        <v>17977</v>
      </c>
      <c r="M33" s="39">
        <v>1.23</v>
      </c>
      <c r="N33" s="84">
        <v>30090</v>
      </c>
      <c r="O33" s="84">
        <v>22168</v>
      </c>
      <c r="Q33" s="2"/>
      <c r="R33" s="2"/>
      <c r="S33" s="2"/>
      <c r="T33" s="2"/>
      <c r="U33" s="267"/>
      <c r="V33" s="267"/>
      <c r="W33" s="267"/>
      <c r="X33" s="267"/>
      <c r="Y33" s="267"/>
    </row>
    <row r="34" spans="1:25" ht="12" customHeight="1">
      <c r="A34" s="666"/>
      <c r="B34" s="685" t="s">
        <v>86</v>
      </c>
      <c r="C34" s="104" t="s">
        <v>85</v>
      </c>
      <c r="D34" s="1">
        <v>26399580</v>
      </c>
      <c r="E34" s="1">
        <v>37582378</v>
      </c>
      <c r="F34" s="1">
        <v>48135491</v>
      </c>
      <c r="G34" s="1">
        <v>21819015</v>
      </c>
      <c r="H34" s="1">
        <v>178197143</v>
      </c>
      <c r="I34" s="1">
        <v>1029977500</v>
      </c>
      <c r="J34" s="1">
        <v>763462640</v>
      </c>
      <c r="K34" s="1">
        <v>27406</v>
      </c>
      <c r="L34" s="1">
        <v>20314</v>
      </c>
      <c r="M34" s="4">
        <v>1.42</v>
      </c>
      <c r="N34" s="1">
        <v>39015</v>
      </c>
      <c r="O34" s="1">
        <v>28919</v>
      </c>
      <c r="Q34" s="2"/>
      <c r="R34" s="2"/>
      <c r="S34" s="2"/>
      <c r="T34" s="2"/>
      <c r="U34" s="267"/>
      <c r="V34" s="267"/>
      <c r="W34" s="267"/>
      <c r="X34" s="267"/>
      <c r="Y34" s="267"/>
    </row>
    <row r="35" spans="1:25" ht="12" customHeight="1">
      <c r="A35" s="666"/>
      <c r="B35" s="699"/>
      <c r="C35" s="62" t="s">
        <v>82</v>
      </c>
      <c r="D35" s="1">
        <v>329480</v>
      </c>
      <c r="E35" s="1">
        <v>3259775</v>
      </c>
      <c r="F35" s="1">
        <v>4785998</v>
      </c>
      <c r="G35" s="1">
        <v>10689</v>
      </c>
      <c r="H35" s="1">
        <v>100280</v>
      </c>
      <c r="I35" s="1">
        <v>409533406</v>
      </c>
      <c r="J35" s="1">
        <v>335754461</v>
      </c>
      <c r="K35" s="1">
        <v>125632</v>
      </c>
      <c r="L35" s="1">
        <v>102999</v>
      </c>
      <c r="M35" s="4">
        <v>9.89</v>
      </c>
      <c r="N35" s="1">
        <v>1242969</v>
      </c>
      <c r="O35" s="1">
        <v>1019044</v>
      </c>
      <c r="Q35" s="2"/>
      <c r="R35" s="2"/>
      <c r="S35" s="2"/>
      <c r="T35" s="2"/>
      <c r="U35" s="267"/>
      <c r="V35" s="267"/>
      <c r="W35" s="267"/>
      <c r="X35" s="267"/>
      <c r="Y35" s="267"/>
    </row>
    <row r="36" spans="1:25" ht="12" customHeight="1">
      <c r="A36" s="666"/>
      <c r="B36" s="699"/>
      <c r="C36" s="62" t="s">
        <v>83</v>
      </c>
      <c r="D36" s="1">
        <v>26070100</v>
      </c>
      <c r="E36" s="1">
        <v>34322603</v>
      </c>
      <c r="F36" s="1">
        <v>43349493</v>
      </c>
      <c r="G36" s="1">
        <v>21808326</v>
      </c>
      <c r="H36" s="1">
        <v>178096863</v>
      </c>
      <c r="I36" s="1">
        <v>620444093</v>
      </c>
      <c r="J36" s="1">
        <v>427708179</v>
      </c>
      <c r="K36" s="1">
        <v>18077</v>
      </c>
      <c r="L36" s="1">
        <v>12461</v>
      </c>
      <c r="M36" s="4">
        <v>1.32</v>
      </c>
      <c r="N36" s="1">
        <v>23799</v>
      </c>
      <c r="O36" s="1">
        <v>16406</v>
      </c>
      <c r="Q36" s="2"/>
      <c r="R36" s="2"/>
      <c r="S36" s="2"/>
      <c r="T36" s="2"/>
      <c r="U36" s="267"/>
      <c r="V36" s="267"/>
      <c r="W36" s="267"/>
      <c r="X36" s="267"/>
      <c r="Y36" s="267"/>
    </row>
    <row r="37" spans="1:25" ht="12" customHeight="1">
      <c r="A37" s="666"/>
      <c r="B37" s="658" t="s">
        <v>81</v>
      </c>
      <c r="C37" s="104" t="s">
        <v>290</v>
      </c>
      <c r="D37" s="1">
        <v>21567914</v>
      </c>
      <c r="E37" s="1">
        <v>21567914</v>
      </c>
      <c r="F37" s="1">
        <v>178085893</v>
      </c>
      <c r="G37" s="187">
        <v>0</v>
      </c>
      <c r="H37" s="187">
        <v>0</v>
      </c>
      <c r="I37" s="1">
        <v>413383153</v>
      </c>
      <c r="J37" s="1">
        <v>299870680</v>
      </c>
      <c r="K37" s="1">
        <v>19167</v>
      </c>
      <c r="L37" s="1">
        <v>13904</v>
      </c>
      <c r="M37" s="4">
        <v>1</v>
      </c>
      <c r="N37" s="1">
        <v>19167</v>
      </c>
      <c r="O37" s="1">
        <v>13904</v>
      </c>
      <c r="Q37" s="2"/>
      <c r="R37" s="2"/>
      <c r="S37" s="2"/>
      <c r="T37" s="2"/>
      <c r="U37" s="267"/>
      <c r="V37" s="267"/>
      <c r="W37" s="267"/>
      <c r="X37" s="267"/>
      <c r="Y37" s="267"/>
    </row>
    <row r="38" spans="1:25" ht="12" customHeight="1">
      <c r="A38" s="666"/>
      <c r="B38" s="659"/>
      <c r="C38" s="53" t="s">
        <v>291</v>
      </c>
      <c r="D38" s="5">
        <v>21550124</v>
      </c>
      <c r="E38" s="5">
        <v>21550124</v>
      </c>
      <c r="F38" s="5">
        <v>178022932</v>
      </c>
      <c r="G38" s="187">
        <v>0</v>
      </c>
      <c r="H38" s="187">
        <v>0</v>
      </c>
      <c r="I38" s="5">
        <v>413284248</v>
      </c>
      <c r="J38" s="5">
        <v>299811311</v>
      </c>
      <c r="K38" s="1">
        <v>19178</v>
      </c>
      <c r="L38" s="1">
        <v>13912</v>
      </c>
      <c r="M38" s="4">
        <v>1</v>
      </c>
      <c r="N38" s="1">
        <v>19178</v>
      </c>
      <c r="O38" s="1">
        <v>13912</v>
      </c>
      <c r="Q38" s="2"/>
      <c r="R38" s="2"/>
      <c r="S38" s="2"/>
      <c r="T38" s="2"/>
      <c r="U38" s="267"/>
      <c r="V38" s="267"/>
      <c r="W38" s="267"/>
      <c r="X38" s="267"/>
      <c r="Y38" s="267"/>
    </row>
    <row r="39" spans="1:25" ht="12" customHeight="1">
      <c r="A39" s="668"/>
      <c r="B39" s="660"/>
      <c r="C39" s="67" t="s">
        <v>292</v>
      </c>
      <c r="D39" s="37">
        <v>17790</v>
      </c>
      <c r="E39" s="37">
        <v>17790</v>
      </c>
      <c r="F39" s="37">
        <v>62961</v>
      </c>
      <c r="G39" s="187">
        <v>0</v>
      </c>
      <c r="H39" s="187">
        <v>0</v>
      </c>
      <c r="I39" s="37">
        <v>98905</v>
      </c>
      <c r="J39" s="37">
        <v>59369</v>
      </c>
      <c r="K39" s="3">
        <v>5560</v>
      </c>
      <c r="L39" s="3">
        <v>3337</v>
      </c>
      <c r="M39" s="38">
        <v>1</v>
      </c>
      <c r="N39" s="3">
        <v>5560</v>
      </c>
      <c r="O39" s="3">
        <v>3337</v>
      </c>
      <c r="Q39" s="2"/>
      <c r="R39" s="2"/>
      <c r="S39" s="2"/>
      <c r="T39" s="2"/>
      <c r="U39" s="267"/>
      <c r="V39" s="267"/>
      <c r="W39" s="267"/>
      <c r="X39" s="267"/>
      <c r="Y39" s="267"/>
    </row>
    <row r="40" spans="1:25" ht="12" customHeight="1">
      <c r="A40" s="675" t="s">
        <v>678</v>
      </c>
      <c r="B40" s="630" t="s">
        <v>287</v>
      </c>
      <c r="C40" s="647"/>
      <c r="D40" s="83">
        <v>28733025</v>
      </c>
      <c r="E40" s="84">
        <v>36369374</v>
      </c>
      <c r="F40" s="84">
        <v>140773291</v>
      </c>
      <c r="G40" s="204">
        <v>0</v>
      </c>
      <c r="H40" s="204">
        <v>0</v>
      </c>
      <c r="I40" s="84">
        <v>1029425679</v>
      </c>
      <c r="J40" s="84">
        <v>754824408</v>
      </c>
      <c r="K40" s="84">
        <v>28305</v>
      </c>
      <c r="L40" s="84">
        <v>20754</v>
      </c>
      <c r="M40" s="39">
        <v>1.27</v>
      </c>
      <c r="N40" s="84">
        <v>35827</v>
      </c>
      <c r="O40" s="84">
        <v>26270</v>
      </c>
      <c r="Q40" s="2"/>
      <c r="R40" s="2"/>
      <c r="S40" s="2"/>
      <c r="T40" s="2"/>
      <c r="U40" s="267"/>
      <c r="V40" s="267"/>
      <c r="W40" s="267"/>
      <c r="X40" s="267"/>
      <c r="Y40" s="267"/>
    </row>
    <row r="41" spans="1:25" ht="12" customHeight="1">
      <c r="A41" s="666"/>
      <c r="B41" s="685" t="s">
        <v>86</v>
      </c>
      <c r="C41" s="104" t="s">
        <v>85</v>
      </c>
      <c r="D41" s="1">
        <v>16036474</v>
      </c>
      <c r="E41" s="1">
        <v>23672828</v>
      </c>
      <c r="F41" s="1">
        <v>31691238</v>
      </c>
      <c r="G41" s="1">
        <v>12926835</v>
      </c>
      <c r="H41" s="1">
        <v>110088559</v>
      </c>
      <c r="I41" s="1">
        <v>751222296</v>
      </c>
      <c r="J41" s="1">
        <v>555377757</v>
      </c>
      <c r="K41" s="1">
        <v>31734</v>
      </c>
      <c r="L41" s="1">
        <v>23461</v>
      </c>
      <c r="M41" s="4">
        <v>1.48</v>
      </c>
      <c r="N41" s="1">
        <v>46845</v>
      </c>
      <c r="O41" s="1">
        <v>34632</v>
      </c>
      <c r="Q41" s="2"/>
      <c r="R41" s="2"/>
      <c r="S41" s="2"/>
      <c r="T41" s="2"/>
      <c r="U41" s="267"/>
      <c r="V41" s="267"/>
      <c r="W41" s="267"/>
      <c r="X41" s="267"/>
      <c r="Y41" s="267"/>
    </row>
    <row r="42" spans="1:25" ht="12" customHeight="1">
      <c r="A42" s="666"/>
      <c r="B42" s="699"/>
      <c r="C42" s="62" t="s">
        <v>82</v>
      </c>
      <c r="D42" s="1">
        <v>297336</v>
      </c>
      <c r="E42" s="1">
        <v>2834112</v>
      </c>
      <c r="F42" s="1">
        <v>4110397</v>
      </c>
      <c r="G42" s="1">
        <v>11215</v>
      </c>
      <c r="H42" s="1">
        <v>71023</v>
      </c>
      <c r="I42" s="1">
        <v>343720792</v>
      </c>
      <c r="J42" s="1">
        <v>281599472</v>
      </c>
      <c r="K42" s="1">
        <v>121280</v>
      </c>
      <c r="L42" s="1">
        <v>99361</v>
      </c>
      <c r="M42" s="4">
        <v>9.53</v>
      </c>
      <c r="N42" s="1">
        <v>1156001</v>
      </c>
      <c r="O42" s="1">
        <v>947075</v>
      </c>
      <c r="Q42" s="2"/>
      <c r="R42" s="2"/>
      <c r="S42" s="2"/>
      <c r="T42" s="2"/>
      <c r="U42" s="267"/>
      <c r="V42" s="267"/>
      <c r="W42" s="267"/>
      <c r="X42" s="267"/>
      <c r="Y42" s="267"/>
    </row>
    <row r="43" spans="1:25" ht="12" customHeight="1">
      <c r="A43" s="666"/>
      <c r="B43" s="699"/>
      <c r="C43" s="62" t="s">
        <v>83</v>
      </c>
      <c r="D43" s="1">
        <v>15739138</v>
      </c>
      <c r="E43" s="1">
        <v>20838716</v>
      </c>
      <c r="F43" s="1">
        <v>27580841</v>
      </c>
      <c r="G43" s="1">
        <v>12915620</v>
      </c>
      <c r="H43" s="1">
        <v>110017536</v>
      </c>
      <c r="I43" s="1">
        <v>407501504</v>
      </c>
      <c r="J43" s="1">
        <v>273778285</v>
      </c>
      <c r="K43" s="1">
        <v>19555</v>
      </c>
      <c r="L43" s="1">
        <v>13138</v>
      </c>
      <c r="M43" s="4">
        <v>1.32</v>
      </c>
      <c r="N43" s="1">
        <v>25891</v>
      </c>
      <c r="O43" s="1">
        <v>17395</v>
      </c>
      <c r="Q43" s="2"/>
      <c r="R43" s="2"/>
      <c r="S43" s="2"/>
      <c r="T43" s="2"/>
      <c r="U43" s="267"/>
      <c r="V43" s="267"/>
      <c r="W43" s="267"/>
      <c r="X43" s="267"/>
      <c r="Y43" s="267"/>
    </row>
    <row r="44" spans="1:25" ht="12" customHeight="1">
      <c r="A44" s="666"/>
      <c r="B44" s="658" t="s">
        <v>81</v>
      </c>
      <c r="C44" s="104" t="s">
        <v>290</v>
      </c>
      <c r="D44" s="1">
        <v>12696551</v>
      </c>
      <c r="E44" s="1">
        <v>12696546</v>
      </c>
      <c r="F44" s="1">
        <v>109082053</v>
      </c>
      <c r="G44" s="187">
        <v>0</v>
      </c>
      <c r="H44" s="187">
        <v>0</v>
      </c>
      <c r="I44" s="1">
        <v>278203383</v>
      </c>
      <c r="J44" s="1">
        <v>199446651</v>
      </c>
      <c r="K44" s="1">
        <v>21912</v>
      </c>
      <c r="L44" s="1">
        <v>15709</v>
      </c>
      <c r="M44" s="4">
        <v>1</v>
      </c>
      <c r="N44" s="1">
        <v>21912</v>
      </c>
      <c r="O44" s="1">
        <v>15709</v>
      </c>
      <c r="Q44" s="2"/>
      <c r="R44" s="2"/>
      <c r="S44" s="2"/>
      <c r="T44" s="2"/>
      <c r="U44" s="267"/>
      <c r="V44" s="267"/>
      <c r="W44" s="267"/>
      <c r="X44" s="267"/>
      <c r="Y44" s="267"/>
    </row>
    <row r="45" spans="1:25" ht="12" customHeight="1">
      <c r="A45" s="666"/>
      <c r="B45" s="659"/>
      <c r="C45" s="53" t="s">
        <v>291</v>
      </c>
      <c r="D45" s="5">
        <v>12688774</v>
      </c>
      <c r="E45" s="5">
        <v>12688769</v>
      </c>
      <c r="F45" s="5">
        <v>109064392</v>
      </c>
      <c r="G45" s="187">
        <v>0</v>
      </c>
      <c r="H45" s="187">
        <v>0</v>
      </c>
      <c r="I45" s="5">
        <v>278137716</v>
      </c>
      <c r="J45" s="5">
        <v>199407155</v>
      </c>
      <c r="K45" s="1">
        <v>21920</v>
      </c>
      <c r="L45" s="1">
        <v>15715</v>
      </c>
      <c r="M45" s="4">
        <v>1</v>
      </c>
      <c r="N45" s="1">
        <v>21920</v>
      </c>
      <c r="O45" s="1">
        <v>15715</v>
      </c>
      <c r="Q45" s="2"/>
      <c r="R45" s="2"/>
      <c r="S45" s="2"/>
      <c r="T45" s="2"/>
      <c r="U45" s="267"/>
      <c r="V45" s="267"/>
      <c r="W45" s="267"/>
      <c r="X45" s="267"/>
      <c r="Y45" s="267"/>
    </row>
    <row r="46" spans="1:25" ht="12" customHeight="1">
      <c r="A46" s="668"/>
      <c r="B46" s="660"/>
      <c r="C46" s="67" t="s">
        <v>292</v>
      </c>
      <c r="D46" s="37">
        <v>7777</v>
      </c>
      <c r="E46" s="37">
        <v>7777</v>
      </c>
      <c r="F46" s="37">
        <v>17661</v>
      </c>
      <c r="G46" s="187">
        <v>0</v>
      </c>
      <c r="H46" s="187">
        <v>0</v>
      </c>
      <c r="I46" s="37">
        <v>65667</v>
      </c>
      <c r="J46" s="5">
        <v>39495</v>
      </c>
      <c r="K46" s="1">
        <v>8444</v>
      </c>
      <c r="L46" s="1">
        <v>5078</v>
      </c>
      <c r="M46" s="36">
        <v>1</v>
      </c>
      <c r="N46" s="1">
        <v>8444</v>
      </c>
      <c r="O46" s="1">
        <v>5078</v>
      </c>
      <c r="Q46" s="2"/>
      <c r="R46" s="2"/>
      <c r="S46" s="2"/>
      <c r="T46" s="2"/>
      <c r="U46" s="267"/>
      <c r="V46" s="267"/>
      <c r="W46" s="267"/>
      <c r="X46" s="267"/>
      <c r="Y46" s="267"/>
    </row>
    <row r="47" spans="1:25" ht="12" customHeight="1">
      <c r="A47" s="675" t="s">
        <v>679</v>
      </c>
      <c r="B47" s="630" t="s">
        <v>287</v>
      </c>
      <c r="C47" s="647"/>
      <c r="D47" s="83">
        <v>32852814</v>
      </c>
      <c r="E47" s="84">
        <v>41078188</v>
      </c>
      <c r="F47" s="84">
        <v>156623202</v>
      </c>
      <c r="G47" s="204">
        <v>0</v>
      </c>
      <c r="H47" s="204">
        <v>0</v>
      </c>
      <c r="I47" s="84">
        <v>1118286521</v>
      </c>
      <c r="J47" s="84">
        <v>830799512</v>
      </c>
      <c r="K47" s="84">
        <v>27223</v>
      </c>
      <c r="L47" s="84">
        <v>20225</v>
      </c>
      <c r="M47" s="39">
        <v>1.25</v>
      </c>
      <c r="N47" s="84">
        <v>34039</v>
      </c>
      <c r="O47" s="84">
        <v>25289</v>
      </c>
      <c r="Q47" s="2"/>
      <c r="R47" s="2"/>
      <c r="S47" s="2"/>
      <c r="T47" s="2"/>
      <c r="U47" s="267"/>
      <c r="V47" s="267"/>
      <c r="W47" s="267"/>
      <c r="X47" s="267"/>
      <c r="Y47" s="267"/>
    </row>
    <row r="48" spans="1:25" ht="12" customHeight="1">
      <c r="A48" s="666"/>
      <c r="B48" s="685" t="s">
        <v>86</v>
      </c>
      <c r="C48" s="104" t="s">
        <v>85</v>
      </c>
      <c r="D48" s="1">
        <v>18592706</v>
      </c>
      <c r="E48" s="1">
        <v>26818080</v>
      </c>
      <c r="F48" s="1">
        <v>35811123</v>
      </c>
      <c r="G48" s="1">
        <v>14660877</v>
      </c>
      <c r="H48" s="1">
        <v>122598440</v>
      </c>
      <c r="I48" s="1">
        <v>828783674</v>
      </c>
      <c r="J48" s="1">
        <v>620589482</v>
      </c>
      <c r="K48" s="1">
        <v>30904</v>
      </c>
      <c r="L48" s="1">
        <v>23141</v>
      </c>
      <c r="M48" s="4">
        <v>1.44</v>
      </c>
      <c r="N48" s="1">
        <v>44576</v>
      </c>
      <c r="O48" s="1">
        <v>33378</v>
      </c>
      <c r="Q48" s="2"/>
      <c r="R48" s="2"/>
      <c r="S48" s="2"/>
      <c r="T48" s="2"/>
      <c r="U48" s="267"/>
      <c r="V48" s="267"/>
      <c r="W48" s="267"/>
      <c r="X48" s="267"/>
      <c r="Y48" s="267"/>
    </row>
    <row r="49" spans="1:25" ht="12" customHeight="1">
      <c r="A49" s="666"/>
      <c r="B49" s="699"/>
      <c r="C49" s="62" t="s">
        <v>82</v>
      </c>
      <c r="D49" s="1">
        <v>262772</v>
      </c>
      <c r="E49" s="1">
        <v>2726750</v>
      </c>
      <c r="F49" s="1">
        <v>3862599</v>
      </c>
      <c r="G49" s="1">
        <v>5633</v>
      </c>
      <c r="H49" s="1">
        <v>48044</v>
      </c>
      <c r="I49" s="1">
        <v>365206928</v>
      </c>
      <c r="J49" s="1">
        <v>299851997</v>
      </c>
      <c r="K49" s="1">
        <v>133935</v>
      </c>
      <c r="L49" s="1">
        <v>109967</v>
      </c>
      <c r="M49" s="4">
        <v>10.38</v>
      </c>
      <c r="N49" s="1">
        <v>1389824</v>
      </c>
      <c r="O49" s="1">
        <v>1141111</v>
      </c>
      <c r="Q49" s="2"/>
      <c r="R49" s="2"/>
      <c r="S49" s="2"/>
      <c r="T49" s="2"/>
      <c r="U49" s="267"/>
      <c r="V49" s="267"/>
      <c r="W49" s="267"/>
      <c r="X49" s="267"/>
      <c r="Y49" s="267"/>
    </row>
    <row r="50" spans="1:25" ht="12" customHeight="1">
      <c r="A50" s="666"/>
      <c r="B50" s="699"/>
      <c r="C50" s="62" t="s">
        <v>83</v>
      </c>
      <c r="D50" s="1">
        <v>18329934</v>
      </c>
      <c r="E50" s="1">
        <v>24091330</v>
      </c>
      <c r="F50" s="1">
        <v>31948524</v>
      </c>
      <c r="G50" s="1">
        <v>14655244</v>
      </c>
      <c r="H50" s="1">
        <v>122550396</v>
      </c>
      <c r="I50" s="1">
        <v>463576746</v>
      </c>
      <c r="J50" s="1">
        <v>320737486</v>
      </c>
      <c r="K50" s="1">
        <v>19242</v>
      </c>
      <c r="L50" s="1">
        <v>13313</v>
      </c>
      <c r="M50" s="4">
        <v>1.31</v>
      </c>
      <c r="N50" s="1">
        <v>25291</v>
      </c>
      <c r="O50" s="1">
        <v>17498</v>
      </c>
      <c r="Q50" s="2"/>
      <c r="R50" s="2"/>
      <c r="S50" s="2"/>
      <c r="T50" s="2"/>
      <c r="U50" s="267"/>
      <c r="V50" s="267"/>
      <c r="W50" s="267"/>
      <c r="X50" s="267"/>
      <c r="Y50" s="267"/>
    </row>
    <row r="51" spans="1:25" ht="12" customHeight="1">
      <c r="A51" s="666"/>
      <c r="B51" s="658" t="s">
        <v>81</v>
      </c>
      <c r="C51" s="104" t="s">
        <v>290</v>
      </c>
      <c r="D51" s="1">
        <v>14260108</v>
      </c>
      <c r="E51" s="1">
        <v>14260108</v>
      </c>
      <c r="F51" s="1">
        <v>120812079</v>
      </c>
      <c r="G51" s="187">
        <v>0</v>
      </c>
      <c r="H51" s="187">
        <v>0</v>
      </c>
      <c r="I51" s="1">
        <v>289502847</v>
      </c>
      <c r="J51" s="1">
        <v>210210030</v>
      </c>
      <c r="K51" s="1">
        <v>20302</v>
      </c>
      <c r="L51" s="1">
        <v>14741</v>
      </c>
      <c r="M51" s="4">
        <v>1</v>
      </c>
      <c r="N51" s="1">
        <v>20302</v>
      </c>
      <c r="O51" s="1">
        <v>14741</v>
      </c>
      <c r="Q51" s="2"/>
      <c r="R51" s="2"/>
      <c r="S51" s="2"/>
      <c r="T51" s="2"/>
      <c r="U51" s="267"/>
      <c r="V51" s="267"/>
      <c r="W51" s="267"/>
      <c r="X51" s="267"/>
      <c r="Y51" s="267"/>
    </row>
    <row r="52" spans="1:25" ht="12" customHeight="1">
      <c r="A52" s="666"/>
      <c r="B52" s="659"/>
      <c r="C52" s="53" t="s">
        <v>291</v>
      </c>
      <c r="D52" s="5">
        <v>14260108</v>
      </c>
      <c r="E52" s="5">
        <v>14260108</v>
      </c>
      <c r="F52" s="5">
        <v>120812079</v>
      </c>
      <c r="G52" s="187">
        <v>0</v>
      </c>
      <c r="H52" s="187">
        <v>0</v>
      </c>
      <c r="I52" s="5">
        <v>289502847</v>
      </c>
      <c r="J52" s="5">
        <v>210210030</v>
      </c>
      <c r="K52" s="1">
        <v>20302</v>
      </c>
      <c r="L52" s="1">
        <v>14741</v>
      </c>
      <c r="M52" s="4">
        <v>1</v>
      </c>
      <c r="N52" s="1">
        <v>20302</v>
      </c>
      <c r="O52" s="1">
        <v>14741</v>
      </c>
      <c r="Q52" s="2"/>
      <c r="R52" s="2"/>
      <c r="S52" s="2"/>
      <c r="T52" s="2"/>
      <c r="U52" s="267"/>
      <c r="V52" s="267"/>
      <c r="W52" s="267"/>
      <c r="X52" s="267"/>
      <c r="Y52" s="267"/>
    </row>
    <row r="53" spans="1:25" ht="12" customHeight="1">
      <c r="A53" s="668"/>
      <c r="B53" s="660"/>
      <c r="C53" s="67" t="s">
        <v>292</v>
      </c>
      <c r="D53" s="187">
        <v>0</v>
      </c>
      <c r="E53" s="187">
        <v>0</v>
      </c>
      <c r="F53" s="546">
        <v>0</v>
      </c>
      <c r="G53" s="187">
        <v>0</v>
      </c>
      <c r="H53" s="187">
        <v>0</v>
      </c>
      <c r="I53" s="546">
        <v>0</v>
      </c>
      <c r="J53" s="187">
        <v>0</v>
      </c>
      <c r="K53" s="187">
        <v>0</v>
      </c>
      <c r="L53" s="546">
        <v>0</v>
      </c>
      <c r="M53" s="546">
        <v>0</v>
      </c>
      <c r="N53" s="546">
        <v>0</v>
      </c>
      <c r="O53" s="546">
        <v>0</v>
      </c>
      <c r="Q53" s="2"/>
      <c r="R53" s="2"/>
      <c r="S53" s="2"/>
      <c r="T53" s="2"/>
      <c r="U53" s="267"/>
      <c r="V53" s="267"/>
      <c r="W53" s="267"/>
      <c r="X53" s="267"/>
      <c r="Y53" s="267"/>
    </row>
    <row r="54" spans="1:25" ht="12" customHeight="1">
      <c r="A54" s="675" t="s">
        <v>680</v>
      </c>
      <c r="B54" s="630" t="s">
        <v>287</v>
      </c>
      <c r="C54" s="647"/>
      <c r="D54" s="83">
        <v>21509380</v>
      </c>
      <c r="E54" s="84">
        <v>27405871</v>
      </c>
      <c r="F54" s="84">
        <v>90822471</v>
      </c>
      <c r="G54" s="204">
        <v>0</v>
      </c>
      <c r="H54" s="204">
        <v>0</v>
      </c>
      <c r="I54" s="84">
        <v>660072466</v>
      </c>
      <c r="J54" s="84">
        <v>489009551</v>
      </c>
      <c r="K54" s="84">
        <v>24085</v>
      </c>
      <c r="L54" s="84">
        <v>17843</v>
      </c>
      <c r="M54" s="39">
        <v>1.27</v>
      </c>
      <c r="N54" s="84">
        <v>30688</v>
      </c>
      <c r="O54" s="84">
        <v>22735</v>
      </c>
      <c r="Q54" s="2"/>
      <c r="R54" s="2"/>
      <c r="S54" s="2"/>
      <c r="T54" s="2"/>
      <c r="U54" s="267"/>
      <c r="V54" s="267"/>
      <c r="W54" s="267"/>
      <c r="X54" s="267"/>
      <c r="Y54" s="267"/>
    </row>
    <row r="55" spans="1:25" ht="12" customHeight="1">
      <c r="A55" s="666"/>
      <c r="B55" s="685" t="s">
        <v>86</v>
      </c>
      <c r="C55" s="104" t="s">
        <v>85</v>
      </c>
      <c r="D55" s="1">
        <v>11934549</v>
      </c>
      <c r="E55" s="1">
        <v>17831041</v>
      </c>
      <c r="F55" s="1">
        <v>22672565</v>
      </c>
      <c r="G55" s="1">
        <v>9807772</v>
      </c>
      <c r="H55" s="1">
        <v>69976875</v>
      </c>
      <c r="I55" s="1">
        <v>492591815</v>
      </c>
      <c r="J55" s="1">
        <v>367415169</v>
      </c>
      <c r="K55" s="1">
        <v>27626</v>
      </c>
      <c r="L55" s="1">
        <v>20605</v>
      </c>
      <c r="M55" s="4">
        <v>1.49</v>
      </c>
      <c r="N55" s="1">
        <v>41274</v>
      </c>
      <c r="O55" s="1">
        <v>30786</v>
      </c>
      <c r="Q55" s="2"/>
      <c r="R55" s="2"/>
      <c r="S55" s="2"/>
      <c r="T55" s="2"/>
      <c r="U55" s="267"/>
      <c r="V55" s="267"/>
      <c r="W55" s="267"/>
      <c r="X55" s="267"/>
      <c r="Y55" s="267"/>
    </row>
    <row r="56" spans="1:25" ht="12" customHeight="1">
      <c r="A56" s="666"/>
      <c r="B56" s="699"/>
      <c r="C56" s="62" t="s">
        <v>82</v>
      </c>
      <c r="D56" s="1">
        <v>172949</v>
      </c>
      <c r="E56" s="1">
        <v>1761761</v>
      </c>
      <c r="F56" s="1">
        <v>2373267</v>
      </c>
      <c r="G56" s="1">
        <v>5436</v>
      </c>
      <c r="H56" s="1">
        <v>48217</v>
      </c>
      <c r="I56" s="1">
        <v>201878038</v>
      </c>
      <c r="J56" s="1">
        <v>165329048</v>
      </c>
      <c r="K56" s="1">
        <v>114589</v>
      </c>
      <c r="L56" s="1">
        <v>93843</v>
      </c>
      <c r="M56" s="4">
        <v>10.19</v>
      </c>
      <c r="N56" s="1">
        <v>1167269</v>
      </c>
      <c r="O56" s="1">
        <v>955941</v>
      </c>
      <c r="Q56" s="2"/>
      <c r="R56" s="2"/>
      <c r="S56" s="2"/>
      <c r="T56" s="2"/>
      <c r="U56" s="267"/>
      <c r="V56" s="267"/>
      <c r="W56" s="267"/>
      <c r="X56" s="267"/>
      <c r="Y56" s="267"/>
    </row>
    <row r="57" spans="1:25" ht="12" customHeight="1">
      <c r="A57" s="666"/>
      <c r="B57" s="699"/>
      <c r="C57" s="62" t="s">
        <v>83</v>
      </c>
      <c r="D57" s="1">
        <v>11761600</v>
      </c>
      <c r="E57" s="1">
        <v>16069280</v>
      </c>
      <c r="F57" s="1">
        <v>20299298</v>
      </c>
      <c r="G57" s="1">
        <v>9802336</v>
      </c>
      <c r="H57" s="1">
        <v>69928658</v>
      </c>
      <c r="I57" s="1">
        <v>290713777</v>
      </c>
      <c r="J57" s="1">
        <v>202086121</v>
      </c>
      <c r="K57" s="1">
        <v>18091</v>
      </c>
      <c r="L57" s="1">
        <v>12576</v>
      </c>
      <c r="M57" s="4">
        <v>1.37</v>
      </c>
      <c r="N57" s="1">
        <v>24717</v>
      </c>
      <c r="O57" s="1">
        <v>17182</v>
      </c>
      <c r="Q57" s="2"/>
      <c r="R57" s="2"/>
      <c r="S57" s="2"/>
      <c r="T57" s="2"/>
      <c r="U57" s="267"/>
      <c r="V57" s="267"/>
      <c r="W57" s="267"/>
      <c r="X57" s="267"/>
      <c r="Y57" s="267"/>
    </row>
    <row r="58" spans="1:25" ht="12" customHeight="1">
      <c r="A58" s="666"/>
      <c r="B58" s="658" t="s">
        <v>81</v>
      </c>
      <c r="C58" s="104" t="s">
        <v>290</v>
      </c>
      <c r="D58" s="1">
        <v>9574831</v>
      </c>
      <c r="E58" s="1">
        <v>9574830</v>
      </c>
      <c r="F58" s="1">
        <v>68149906</v>
      </c>
      <c r="G58" s="187">
        <v>0</v>
      </c>
      <c r="H58" s="187">
        <v>0</v>
      </c>
      <c r="I58" s="1">
        <v>167480651</v>
      </c>
      <c r="J58" s="1">
        <v>121594382</v>
      </c>
      <c r="K58" s="1">
        <v>17492</v>
      </c>
      <c r="L58" s="1">
        <v>12699</v>
      </c>
      <c r="M58" s="4">
        <v>1</v>
      </c>
      <c r="N58" s="1">
        <v>17492</v>
      </c>
      <c r="O58" s="1">
        <v>12699</v>
      </c>
      <c r="Q58" s="2"/>
      <c r="R58" s="2"/>
      <c r="S58" s="2"/>
      <c r="T58" s="2"/>
      <c r="U58" s="267"/>
      <c r="V58" s="267"/>
      <c r="W58" s="267"/>
      <c r="X58" s="267"/>
      <c r="Y58" s="267"/>
    </row>
    <row r="59" spans="1:25" ht="12" customHeight="1">
      <c r="A59" s="666"/>
      <c r="B59" s="659"/>
      <c r="C59" s="53" t="s">
        <v>291</v>
      </c>
      <c r="D59" s="5">
        <v>9514364</v>
      </c>
      <c r="E59" s="5">
        <v>9514363</v>
      </c>
      <c r="F59" s="5">
        <v>67972159</v>
      </c>
      <c r="G59" s="187">
        <v>0</v>
      </c>
      <c r="H59" s="187">
        <v>0</v>
      </c>
      <c r="I59" s="5">
        <v>167176909</v>
      </c>
      <c r="J59" s="5">
        <v>121414714</v>
      </c>
      <c r="K59" s="1">
        <v>17571</v>
      </c>
      <c r="L59" s="1">
        <v>12761</v>
      </c>
      <c r="M59" s="4">
        <v>1</v>
      </c>
      <c r="N59" s="1">
        <v>17571</v>
      </c>
      <c r="O59" s="1">
        <v>12761</v>
      </c>
      <c r="Q59" s="2"/>
      <c r="R59" s="2"/>
      <c r="S59" s="2"/>
      <c r="T59" s="2"/>
      <c r="U59" s="267"/>
      <c r="V59" s="267"/>
      <c r="W59" s="267"/>
      <c r="X59" s="267"/>
      <c r="Y59" s="267"/>
    </row>
    <row r="60" spans="1:25" ht="12" customHeight="1">
      <c r="A60" s="698"/>
      <c r="B60" s="700"/>
      <c r="C60" s="68" t="s">
        <v>292</v>
      </c>
      <c r="D60" s="17">
        <v>60467</v>
      </c>
      <c r="E60" s="17">
        <v>60467</v>
      </c>
      <c r="F60" s="17">
        <v>177747</v>
      </c>
      <c r="G60" s="206">
        <v>0</v>
      </c>
      <c r="H60" s="206">
        <v>0</v>
      </c>
      <c r="I60" s="17">
        <v>303741</v>
      </c>
      <c r="J60" s="17">
        <v>179668</v>
      </c>
      <c r="K60" s="29">
        <v>5023</v>
      </c>
      <c r="L60" s="29">
        <v>2971</v>
      </c>
      <c r="M60" s="32">
        <v>1</v>
      </c>
      <c r="N60" s="29">
        <v>5023</v>
      </c>
      <c r="O60" s="29">
        <v>2971</v>
      </c>
      <c r="Q60" s="2"/>
      <c r="R60" s="2"/>
      <c r="S60" s="2"/>
      <c r="T60" s="2"/>
      <c r="U60" s="267"/>
      <c r="V60" s="267"/>
      <c r="W60" s="267"/>
      <c r="X60" s="267"/>
      <c r="Y60" s="267"/>
    </row>
    <row r="61" spans="1:15" ht="12">
      <c r="A61" s="112"/>
      <c r="C61" s="24"/>
      <c r="D61" s="1"/>
      <c r="E61" s="1"/>
      <c r="F61" s="1"/>
      <c r="G61" s="187"/>
      <c r="H61" s="187"/>
      <c r="I61" s="1"/>
      <c r="J61" s="1"/>
      <c r="K61" s="1"/>
      <c r="L61" s="1"/>
      <c r="M61" s="4"/>
      <c r="N61" s="1"/>
      <c r="O61" s="1"/>
    </row>
    <row r="62" spans="1:15" ht="12">
      <c r="A62" s="24"/>
      <c r="B62" s="24"/>
      <c r="C62" s="24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</row>
    <row r="63" spans="4:15" ht="12"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</row>
    <row r="64" spans="4:15" ht="12"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</row>
    <row r="65" spans="4:15" ht="12"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1"/>
    </row>
    <row r="66" spans="4:15" ht="12">
      <c r="D66" s="1"/>
      <c r="E66" s="1"/>
      <c r="F66" s="1"/>
      <c r="G66" s="1"/>
      <c r="H66" s="1"/>
      <c r="I66" s="1"/>
      <c r="J66" s="1"/>
      <c r="K66" s="1"/>
      <c r="L66" s="1"/>
      <c r="M66" s="4"/>
      <c r="N66" s="1"/>
      <c r="O66" s="1"/>
    </row>
    <row r="67" spans="4:15" ht="12"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</row>
    <row r="68" spans="4:15" ht="12"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</row>
    <row r="69" spans="4:10" ht="12">
      <c r="D69" s="1"/>
      <c r="E69" s="1"/>
      <c r="F69" s="1"/>
      <c r="G69" s="1"/>
      <c r="H69" s="1"/>
      <c r="I69" s="1"/>
      <c r="J69" s="1"/>
    </row>
    <row r="70" spans="4:18" ht="12">
      <c r="D70" s="1"/>
      <c r="E70" s="1"/>
      <c r="F70" s="1"/>
      <c r="G70" s="1"/>
      <c r="H70" s="1"/>
      <c r="I70" s="1"/>
      <c r="J70" s="1"/>
      <c r="K70" s="136"/>
      <c r="L70" s="136"/>
      <c r="M70" s="136"/>
      <c r="N70" s="136"/>
      <c r="O70" s="136"/>
      <c r="P70" s="136"/>
      <c r="Q70" s="136"/>
      <c r="R70" s="136"/>
    </row>
    <row r="71" spans="4:17" ht="12"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</row>
    <row r="72" spans="4:17" ht="12"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</row>
    <row r="73" spans="4:17" ht="12"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</row>
    <row r="74" spans="4:17" ht="12"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</row>
    <row r="75" spans="4:17" ht="12"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</row>
    <row r="76" spans="4:17" ht="12"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</row>
    <row r="77" spans="4:10" ht="12">
      <c r="D77" s="136"/>
      <c r="E77" s="136"/>
      <c r="F77" s="136"/>
      <c r="G77" s="136"/>
      <c r="H77" s="136"/>
      <c r="I77" s="136"/>
      <c r="J77" s="136"/>
    </row>
    <row r="78" spans="4:10" ht="12">
      <c r="D78" s="136"/>
      <c r="E78" s="136"/>
      <c r="F78" s="136"/>
      <c r="G78" s="136"/>
      <c r="H78" s="136"/>
      <c r="I78" s="136"/>
      <c r="J78" s="136"/>
    </row>
    <row r="80" spans="4:10" ht="12">
      <c r="D80" s="136"/>
      <c r="E80" s="136"/>
      <c r="F80" s="136"/>
      <c r="G80" s="136"/>
      <c r="H80" s="136"/>
      <c r="I80" s="136"/>
      <c r="J80" s="136"/>
    </row>
  </sheetData>
  <mergeCells count="35">
    <mergeCell ref="A54:A60"/>
    <mergeCell ref="B54:C54"/>
    <mergeCell ref="B55:B57"/>
    <mergeCell ref="B58:B60"/>
    <mergeCell ref="A47:A53"/>
    <mergeCell ref="B47:C47"/>
    <mergeCell ref="B48:B50"/>
    <mergeCell ref="B51:B53"/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A12:A18"/>
    <mergeCell ref="B12:C12"/>
    <mergeCell ref="B13:B15"/>
    <mergeCell ref="B16:B18"/>
    <mergeCell ref="D3:D4"/>
    <mergeCell ref="E3:E4"/>
    <mergeCell ref="F3:F4"/>
    <mergeCell ref="A5:A11"/>
    <mergeCell ref="B5:C5"/>
    <mergeCell ref="B6:B8"/>
    <mergeCell ref="B9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"/>
  <dimension ref="A1:Y76"/>
  <sheetViews>
    <sheetView showGridLines="0" workbookViewId="0" topLeftCell="A1">
      <selection activeCell="G53" sqref="G53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9.421875" style="6" customWidth="1"/>
    <col min="9" max="10" width="18.7109375" style="6" customWidth="1"/>
    <col min="11" max="15" width="15.7109375" style="6" customWidth="1"/>
    <col min="16" max="16" width="6.00390625" style="6" bestFit="1" customWidth="1"/>
    <col min="17" max="17" width="7.57421875" style="6" bestFit="1" customWidth="1"/>
    <col min="18" max="18" width="3.7109375" style="6" bestFit="1" customWidth="1"/>
    <col min="19" max="20" width="7.57421875" style="6" bestFit="1" customWidth="1"/>
    <col min="21" max="25" width="5.140625" style="6" bestFit="1" customWidth="1"/>
    <col min="26" max="16384" width="13.00390625" style="6" customWidth="1"/>
  </cols>
  <sheetData>
    <row r="1" spans="3:4" ht="13.5">
      <c r="C1" s="240" t="s">
        <v>1365</v>
      </c>
      <c r="D1" s="238" t="s">
        <v>315</v>
      </c>
    </row>
    <row r="2" ht="12">
      <c r="O2" s="102" t="s">
        <v>714</v>
      </c>
    </row>
    <row r="3" spans="1:15" ht="17.25" customHeight="1">
      <c r="A3" s="33"/>
      <c r="B3" s="33"/>
      <c r="C3" s="7"/>
      <c r="D3" s="671" t="s">
        <v>285</v>
      </c>
      <c r="E3" s="671" t="s">
        <v>286</v>
      </c>
      <c r="F3" s="671" t="s">
        <v>889</v>
      </c>
      <c r="G3" s="133" t="s">
        <v>690</v>
      </c>
      <c r="H3" s="191" t="s">
        <v>305</v>
      </c>
      <c r="I3" s="189" t="s">
        <v>320</v>
      </c>
      <c r="J3" s="135"/>
      <c r="K3" s="133" t="s">
        <v>313</v>
      </c>
      <c r="L3" s="191" t="s">
        <v>304</v>
      </c>
      <c r="M3" s="133" t="s">
        <v>311</v>
      </c>
      <c r="N3" s="133" t="s">
        <v>310</v>
      </c>
      <c r="O3" s="191" t="s">
        <v>309</v>
      </c>
    </row>
    <row r="4" spans="1:15" ht="17.25" customHeight="1">
      <c r="A4" s="35"/>
      <c r="B4" s="35"/>
      <c r="C4" s="11"/>
      <c r="D4" s="684"/>
      <c r="E4" s="684"/>
      <c r="F4" s="684"/>
      <c r="G4" s="134" t="s">
        <v>691</v>
      </c>
      <c r="H4" s="192" t="s">
        <v>308</v>
      </c>
      <c r="I4" s="108" t="s">
        <v>170</v>
      </c>
      <c r="J4" s="60" t="s">
        <v>231</v>
      </c>
      <c r="K4" s="134" t="s">
        <v>289</v>
      </c>
      <c r="L4" s="192" t="s">
        <v>314</v>
      </c>
      <c r="M4" s="134" t="s">
        <v>303</v>
      </c>
      <c r="N4" s="134" t="s">
        <v>289</v>
      </c>
      <c r="O4" s="192" t="s">
        <v>288</v>
      </c>
    </row>
    <row r="5" spans="1:25" ht="12" customHeight="1">
      <c r="A5" s="675" t="s">
        <v>293</v>
      </c>
      <c r="B5" s="630" t="s">
        <v>287</v>
      </c>
      <c r="C5" s="647"/>
      <c r="D5" s="156">
        <v>201180748</v>
      </c>
      <c r="E5" s="157">
        <v>246772925</v>
      </c>
      <c r="F5" s="157">
        <v>942007518</v>
      </c>
      <c r="G5" s="226">
        <v>0</v>
      </c>
      <c r="H5" s="226">
        <v>0</v>
      </c>
      <c r="I5" s="157">
        <v>6062592926</v>
      </c>
      <c r="J5" s="157">
        <v>4491751403</v>
      </c>
      <c r="K5" s="157">
        <v>24567</v>
      </c>
      <c r="L5" s="157">
        <v>18202</v>
      </c>
      <c r="M5" s="215">
        <v>1.23</v>
      </c>
      <c r="N5" s="158">
        <v>30135</v>
      </c>
      <c r="O5" s="158">
        <v>22327</v>
      </c>
      <c r="Q5" s="2"/>
      <c r="R5" s="2"/>
      <c r="S5" s="2"/>
      <c r="T5" s="2"/>
      <c r="U5" s="267"/>
      <c r="V5" s="267"/>
      <c r="W5" s="267"/>
      <c r="X5" s="267"/>
      <c r="Y5" s="267"/>
    </row>
    <row r="6" spans="1:25" ht="12" customHeight="1">
      <c r="A6" s="666"/>
      <c r="B6" s="685" t="s">
        <v>86</v>
      </c>
      <c r="C6" s="104" t="s">
        <v>85</v>
      </c>
      <c r="D6" s="156">
        <v>111851240</v>
      </c>
      <c r="E6" s="157">
        <v>157443278</v>
      </c>
      <c r="F6" s="157">
        <v>201456259</v>
      </c>
      <c r="G6" s="157">
        <v>90344155</v>
      </c>
      <c r="H6" s="157">
        <v>729008546</v>
      </c>
      <c r="I6" s="157">
        <v>4317771430</v>
      </c>
      <c r="J6" s="157">
        <v>3227521325</v>
      </c>
      <c r="K6" s="157">
        <v>27424</v>
      </c>
      <c r="L6" s="157">
        <v>20500</v>
      </c>
      <c r="M6" s="215">
        <v>1.41</v>
      </c>
      <c r="N6" s="158">
        <v>38603</v>
      </c>
      <c r="O6" s="158">
        <v>28855</v>
      </c>
      <c r="Q6" s="2"/>
      <c r="R6" s="2"/>
      <c r="S6" s="2"/>
      <c r="T6" s="2"/>
      <c r="U6" s="267"/>
      <c r="V6" s="267"/>
      <c r="W6" s="267"/>
      <c r="X6" s="267"/>
      <c r="Y6" s="267"/>
    </row>
    <row r="7" spans="1:25" ht="12" customHeight="1">
      <c r="A7" s="666"/>
      <c r="B7" s="699"/>
      <c r="C7" s="62" t="s">
        <v>82</v>
      </c>
      <c r="D7" s="156">
        <v>1382935</v>
      </c>
      <c r="E7" s="157">
        <v>12840513</v>
      </c>
      <c r="F7" s="157">
        <v>19290895</v>
      </c>
      <c r="G7" s="157">
        <v>48544</v>
      </c>
      <c r="H7" s="157">
        <v>432018</v>
      </c>
      <c r="I7" s="157">
        <v>1678399566</v>
      </c>
      <c r="J7" s="157">
        <v>1384404261</v>
      </c>
      <c r="K7" s="157">
        <v>130711</v>
      </c>
      <c r="L7" s="157">
        <v>107815</v>
      </c>
      <c r="M7" s="215">
        <v>9.28</v>
      </c>
      <c r="N7" s="158">
        <v>1213650</v>
      </c>
      <c r="O7" s="158">
        <v>1001062</v>
      </c>
      <c r="Q7" s="2"/>
      <c r="R7" s="2"/>
      <c r="S7" s="2"/>
      <c r="T7" s="2"/>
      <c r="U7" s="267"/>
      <c r="V7" s="267"/>
      <c r="W7" s="267"/>
      <c r="X7" s="267"/>
      <c r="Y7" s="267"/>
    </row>
    <row r="8" spans="1:25" ht="12" customHeight="1">
      <c r="A8" s="666"/>
      <c r="B8" s="699"/>
      <c r="C8" s="62" t="s">
        <v>83</v>
      </c>
      <c r="D8" s="156">
        <v>110468305</v>
      </c>
      <c r="E8" s="157">
        <v>144602765</v>
      </c>
      <c r="F8" s="157">
        <v>182165364</v>
      </c>
      <c r="G8" s="157">
        <v>90295611</v>
      </c>
      <c r="H8" s="157">
        <v>728576528</v>
      </c>
      <c r="I8" s="157">
        <v>2639371863</v>
      </c>
      <c r="J8" s="157">
        <v>1843117065</v>
      </c>
      <c r="K8" s="157">
        <v>18253</v>
      </c>
      <c r="L8" s="157">
        <v>12746</v>
      </c>
      <c r="M8" s="215">
        <v>1.31</v>
      </c>
      <c r="N8" s="158">
        <v>23893</v>
      </c>
      <c r="O8" s="158">
        <v>16685</v>
      </c>
      <c r="Q8" s="2"/>
      <c r="R8" s="2"/>
      <c r="S8" s="2"/>
      <c r="T8" s="2"/>
      <c r="U8" s="267"/>
      <c r="V8" s="267"/>
      <c r="W8" s="267"/>
      <c r="X8" s="267"/>
      <c r="Y8" s="267"/>
    </row>
    <row r="9" spans="1:25" s="24" customFormat="1" ht="12" customHeight="1">
      <c r="A9" s="666"/>
      <c r="B9" s="658" t="s">
        <v>81</v>
      </c>
      <c r="C9" s="104" t="s">
        <v>290</v>
      </c>
      <c r="D9" s="156">
        <v>89329508</v>
      </c>
      <c r="E9" s="157">
        <v>89329647</v>
      </c>
      <c r="F9" s="157">
        <v>740551259</v>
      </c>
      <c r="G9" s="187">
        <v>0</v>
      </c>
      <c r="H9" s="187">
        <v>0</v>
      </c>
      <c r="I9" s="157">
        <v>1744821496</v>
      </c>
      <c r="J9" s="157">
        <v>1264230078</v>
      </c>
      <c r="K9" s="157">
        <v>19532</v>
      </c>
      <c r="L9" s="157">
        <v>14152</v>
      </c>
      <c r="M9" s="215">
        <v>1</v>
      </c>
      <c r="N9" s="158">
        <v>19532</v>
      </c>
      <c r="O9" s="158">
        <v>14152</v>
      </c>
      <c r="P9" s="6"/>
      <c r="Q9" s="2"/>
      <c r="R9" s="2"/>
      <c r="S9" s="2"/>
      <c r="T9" s="2"/>
      <c r="U9" s="267"/>
      <c r="V9" s="267"/>
      <c r="W9" s="267"/>
      <c r="X9" s="267"/>
      <c r="Y9" s="267"/>
    </row>
    <row r="10" spans="1:25" ht="12" customHeight="1">
      <c r="A10" s="666"/>
      <c r="B10" s="659"/>
      <c r="C10" s="53" t="s">
        <v>291</v>
      </c>
      <c r="D10" s="156">
        <v>88880289</v>
      </c>
      <c r="E10" s="157">
        <v>88880289</v>
      </c>
      <c r="F10" s="157">
        <v>739144483</v>
      </c>
      <c r="G10" s="187">
        <v>0</v>
      </c>
      <c r="H10" s="187">
        <v>0</v>
      </c>
      <c r="I10" s="157">
        <v>1742260288</v>
      </c>
      <c r="J10" s="157">
        <v>1262705857</v>
      </c>
      <c r="K10" s="157">
        <v>19602</v>
      </c>
      <c r="L10" s="157">
        <v>14207</v>
      </c>
      <c r="M10" s="215">
        <v>1</v>
      </c>
      <c r="N10" s="158">
        <v>19602</v>
      </c>
      <c r="O10" s="158">
        <v>14207</v>
      </c>
      <c r="Q10" s="2"/>
      <c r="R10" s="2"/>
      <c r="S10" s="2"/>
      <c r="T10" s="2"/>
      <c r="U10" s="267"/>
      <c r="V10" s="267"/>
      <c r="W10" s="267"/>
      <c r="X10" s="267"/>
      <c r="Y10" s="267"/>
    </row>
    <row r="11" spans="1:25" ht="12" customHeight="1">
      <c r="A11" s="668"/>
      <c r="B11" s="660"/>
      <c r="C11" s="67" t="s">
        <v>292</v>
      </c>
      <c r="D11" s="156">
        <v>449219</v>
      </c>
      <c r="E11" s="157">
        <v>449358</v>
      </c>
      <c r="F11" s="157">
        <v>1406776</v>
      </c>
      <c r="G11" s="187">
        <v>0</v>
      </c>
      <c r="H11" s="187">
        <v>0</v>
      </c>
      <c r="I11" s="157">
        <v>2561209</v>
      </c>
      <c r="J11" s="157">
        <v>1524220</v>
      </c>
      <c r="K11" s="157">
        <v>5700</v>
      </c>
      <c r="L11" s="157">
        <v>3392</v>
      </c>
      <c r="M11" s="215">
        <v>1</v>
      </c>
      <c r="N11" s="158">
        <v>5701</v>
      </c>
      <c r="O11" s="158">
        <v>3393</v>
      </c>
      <c r="Q11" s="2"/>
      <c r="R11" s="2"/>
      <c r="S11" s="2"/>
      <c r="T11" s="2"/>
      <c r="U11" s="267"/>
      <c r="V11" s="267"/>
      <c r="W11" s="267"/>
      <c r="X11" s="267"/>
      <c r="Y11" s="267"/>
    </row>
    <row r="12" spans="1:25" ht="12" customHeight="1">
      <c r="A12" s="675" t="s">
        <v>249</v>
      </c>
      <c r="B12" s="630" t="s">
        <v>170</v>
      </c>
      <c r="C12" s="647"/>
      <c r="D12" s="83">
        <v>27723916</v>
      </c>
      <c r="E12" s="84">
        <v>34168808</v>
      </c>
      <c r="F12" s="84">
        <v>151286966</v>
      </c>
      <c r="G12" s="204">
        <v>0</v>
      </c>
      <c r="H12" s="204">
        <v>0</v>
      </c>
      <c r="I12" s="84">
        <v>908991927</v>
      </c>
      <c r="J12" s="84">
        <v>670121280</v>
      </c>
      <c r="K12" s="84">
        <v>26603</v>
      </c>
      <c r="L12" s="84">
        <v>19612</v>
      </c>
      <c r="M12" s="183">
        <v>1.23</v>
      </c>
      <c r="N12" s="84">
        <v>32787</v>
      </c>
      <c r="O12" s="84">
        <v>24171</v>
      </c>
      <c r="Q12" s="2"/>
      <c r="R12" s="2"/>
      <c r="S12" s="2"/>
      <c r="T12" s="2"/>
      <c r="U12" s="267"/>
      <c r="V12" s="267"/>
      <c r="W12" s="267"/>
      <c r="X12" s="267"/>
      <c r="Y12" s="267"/>
    </row>
    <row r="13" spans="1:25" ht="12" customHeight="1">
      <c r="A13" s="666"/>
      <c r="B13" s="685" t="s">
        <v>86</v>
      </c>
      <c r="C13" s="104" t="s">
        <v>85</v>
      </c>
      <c r="D13" s="1">
        <v>15948026</v>
      </c>
      <c r="E13" s="1">
        <v>22392918</v>
      </c>
      <c r="F13" s="1">
        <v>34857592</v>
      </c>
      <c r="G13" s="1">
        <v>11839055</v>
      </c>
      <c r="H13" s="1">
        <v>117813161</v>
      </c>
      <c r="I13" s="1">
        <v>639654239</v>
      </c>
      <c r="J13" s="1">
        <v>477789726</v>
      </c>
      <c r="K13" s="1">
        <v>28565</v>
      </c>
      <c r="L13" s="1">
        <v>21337</v>
      </c>
      <c r="M13" s="182">
        <v>1.4</v>
      </c>
      <c r="N13" s="1">
        <v>40109</v>
      </c>
      <c r="O13" s="1">
        <v>29959</v>
      </c>
      <c r="Q13" s="2"/>
      <c r="R13" s="2"/>
      <c r="S13" s="2"/>
      <c r="T13" s="2"/>
      <c r="U13" s="267"/>
      <c r="V13" s="267"/>
      <c r="W13" s="267"/>
      <c r="X13" s="267"/>
      <c r="Y13" s="267"/>
    </row>
    <row r="14" spans="1:25" ht="12" customHeight="1">
      <c r="A14" s="666"/>
      <c r="B14" s="699"/>
      <c r="C14" s="62" t="s">
        <v>82</v>
      </c>
      <c r="D14" s="1">
        <v>236968</v>
      </c>
      <c r="E14" s="1">
        <v>2277032</v>
      </c>
      <c r="F14" s="1">
        <v>3372556</v>
      </c>
      <c r="G14" s="1">
        <v>9117</v>
      </c>
      <c r="H14" s="1">
        <v>76863</v>
      </c>
      <c r="I14" s="1">
        <v>268790587</v>
      </c>
      <c r="J14" s="1">
        <v>220019790</v>
      </c>
      <c r="K14" s="1">
        <v>118044</v>
      </c>
      <c r="L14" s="1">
        <v>96626</v>
      </c>
      <c r="M14" s="182">
        <v>9.61</v>
      </c>
      <c r="N14" s="1">
        <v>1134291</v>
      </c>
      <c r="O14" s="1">
        <v>928479</v>
      </c>
      <c r="Q14" s="2"/>
      <c r="R14" s="2"/>
      <c r="S14" s="2"/>
      <c r="T14" s="2"/>
      <c r="U14" s="267"/>
      <c r="V14" s="267"/>
      <c r="W14" s="267"/>
      <c r="X14" s="267"/>
      <c r="Y14" s="267"/>
    </row>
    <row r="15" spans="1:25" ht="12" customHeight="1">
      <c r="A15" s="666"/>
      <c r="B15" s="699"/>
      <c r="C15" s="62" t="s">
        <v>83</v>
      </c>
      <c r="D15" s="1">
        <v>15711058</v>
      </c>
      <c r="E15" s="1">
        <v>20115886</v>
      </c>
      <c r="F15" s="1">
        <v>31485036</v>
      </c>
      <c r="G15" s="1">
        <v>11829938</v>
      </c>
      <c r="H15" s="1">
        <v>117736298</v>
      </c>
      <c r="I15" s="1">
        <v>370863652</v>
      </c>
      <c r="J15" s="1">
        <v>257769936</v>
      </c>
      <c r="K15" s="1">
        <v>18436</v>
      </c>
      <c r="L15" s="1">
        <v>12814</v>
      </c>
      <c r="M15" s="182">
        <v>1.28</v>
      </c>
      <c r="N15" s="1">
        <v>23605</v>
      </c>
      <c r="O15" s="1">
        <v>16407</v>
      </c>
      <c r="Q15" s="2"/>
      <c r="R15" s="2"/>
      <c r="S15" s="2"/>
      <c r="T15" s="2"/>
      <c r="U15" s="267"/>
      <c r="V15" s="267"/>
      <c r="W15" s="267"/>
      <c r="X15" s="267"/>
      <c r="Y15" s="267"/>
    </row>
    <row r="16" spans="1:25" ht="12" customHeight="1">
      <c r="A16" s="666"/>
      <c r="B16" s="658" t="s">
        <v>81</v>
      </c>
      <c r="C16" s="104" t="s">
        <v>290</v>
      </c>
      <c r="D16" s="1">
        <v>11775890</v>
      </c>
      <c r="E16" s="1">
        <v>11775890</v>
      </c>
      <c r="F16" s="1">
        <v>116429374</v>
      </c>
      <c r="G16" s="187">
        <v>0</v>
      </c>
      <c r="H16" s="187">
        <v>0</v>
      </c>
      <c r="I16" s="1">
        <v>269337687</v>
      </c>
      <c r="J16" s="1">
        <v>192331554</v>
      </c>
      <c r="K16" s="1">
        <v>22872</v>
      </c>
      <c r="L16" s="1">
        <v>16333</v>
      </c>
      <c r="M16" s="182">
        <v>1</v>
      </c>
      <c r="N16" s="1">
        <v>22872</v>
      </c>
      <c r="O16" s="1">
        <v>16333</v>
      </c>
      <c r="Q16" s="2"/>
      <c r="R16" s="2"/>
      <c r="S16" s="2"/>
      <c r="T16" s="2"/>
      <c r="U16" s="267"/>
      <c r="V16" s="267"/>
      <c r="W16" s="267"/>
      <c r="X16" s="267"/>
      <c r="Y16" s="267"/>
    </row>
    <row r="17" spans="1:25" ht="12" customHeight="1">
      <c r="A17" s="666"/>
      <c r="B17" s="659"/>
      <c r="C17" s="53" t="s">
        <v>291</v>
      </c>
      <c r="D17" s="5">
        <v>11516513</v>
      </c>
      <c r="E17" s="5">
        <v>11516513</v>
      </c>
      <c r="F17" s="5">
        <v>115623650</v>
      </c>
      <c r="G17" s="187">
        <v>0</v>
      </c>
      <c r="H17" s="187">
        <v>0</v>
      </c>
      <c r="I17" s="5">
        <v>267756506</v>
      </c>
      <c r="J17" s="5">
        <v>191387481</v>
      </c>
      <c r="K17" s="1">
        <v>23250</v>
      </c>
      <c r="L17" s="1">
        <v>16619</v>
      </c>
      <c r="M17" s="182">
        <v>1</v>
      </c>
      <c r="N17" s="1">
        <v>23250</v>
      </c>
      <c r="O17" s="1">
        <v>16619</v>
      </c>
      <c r="Q17" s="2"/>
      <c r="R17" s="2"/>
      <c r="S17" s="2"/>
      <c r="T17" s="2"/>
      <c r="U17" s="267"/>
      <c r="V17" s="267"/>
      <c r="W17" s="267"/>
      <c r="X17" s="267"/>
      <c r="Y17" s="267"/>
    </row>
    <row r="18" spans="1:25" ht="12" customHeight="1">
      <c r="A18" s="668"/>
      <c r="B18" s="660"/>
      <c r="C18" s="67" t="s">
        <v>292</v>
      </c>
      <c r="D18" s="37">
        <v>259377</v>
      </c>
      <c r="E18" s="37">
        <v>259377</v>
      </c>
      <c r="F18" s="37">
        <v>805724</v>
      </c>
      <c r="G18" s="187">
        <v>0</v>
      </c>
      <c r="H18" s="187">
        <v>0</v>
      </c>
      <c r="I18" s="5">
        <v>1581182</v>
      </c>
      <c r="J18" s="5">
        <v>944073</v>
      </c>
      <c r="K18" s="1">
        <v>6096</v>
      </c>
      <c r="L18" s="1">
        <v>3640</v>
      </c>
      <c r="M18" s="182">
        <v>1</v>
      </c>
      <c r="N18" s="1">
        <v>6096</v>
      </c>
      <c r="O18" s="1">
        <v>3640</v>
      </c>
      <c r="Q18" s="2"/>
      <c r="R18" s="2"/>
      <c r="S18" s="2"/>
      <c r="T18" s="2"/>
      <c r="U18" s="267"/>
      <c r="V18" s="267"/>
      <c r="W18" s="267"/>
      <c r="X18" s="267"/>
      <c r="Y18" s="267"/>
    </row>
    <row r="19" spans="1:25" ht="12" customHeight="1">
      <c r="A19" s="675" t="s">
        <v>250</v>
      </c>
      <c r="B19" s="630" t="s">
        <v>287</v>
      </c>
      <c r="C19" s="647"/>
      <c r="D19" s="83">
        <v>31425785</v>
      </c>
      <c r="E19" s="84">
        <v>38652695</v>
      </c>
      <c r="F19" s="84">
        <v>144806265</v>
      </c>
      <c r="G19" s="204">
        <v>0</v>
      </c>
      <c r="H19" s="204">
        <v>0</v>
      </c>
      <c r="I19" s="84">
        <v>846914700</v>
      </c>
      <c r="J19" s="84">
        <v>628319401</v>
      </c>
      <c r="K19" s="84">
        <v>21911</v>
      </c>
      <c r="L19" s="84">
        <v>16256</v>
      </c>
      <c r="M19" s="183">
        <v>1.23</v>
      </c>
      <c r="N19" s="84">
        <v>26950</v>
      </c>
      <c r="O19" s="84">
        <v>19994</v>
      </c>
      <c r="Q19" s="2"/>
      <c r="R19" s="2"/>
      <c r="S19" s="2"/>
      <c r="T19" s="2"/>
      <c r="U19" s="267"/>
      <c r="V19" s="267"/>
      <c r="W19" s="267"/>
      <c r="X19" s="267"/>
      <c r="Y19" s="267"/>
    </row>
    <row r="20" spans="1:25" ht="12" customHeight="1">
      <c r="A20" s="666"/>
      <c r="B20" s="685" t="s">
        <v>86</v>
      </c>
      <c r="C20" s="104" t="s">
        <v>85</v>
      </c>
      <c r="D20" s="1">
        <v>17763823</v>
      </c>
      <c r="E20" s="1">
        <v>24990704</v>
      </c>
      <c r="F20" s="1">
        <v>37558553</v>
      </c>
      <c r="G20" s="1">
        <v>13933613</v>
      </c>
      <c r="H20" s="1">
        <v>106779451</v>
      </c>
      <c r="I20" s="1">
        <v>610109819</v>
      </c>
      <c r="J20" s="1">
        <v>456260763</v>
      </c>
      <c r="K20" s="1">
        <v>24413</v>
      </c>
      <c r="L20" s="1">
        <v>18257</v>
      </c>
      <c r="M20" s="182">
        <v>1.41</v>
      </c>
      <c r="N20" s="1">
        <v>34346</v>
      </c>
      <c r="O20" s="1">
        <v>25685</v>
      </c>
      <c r="Q20" s="2"/>
      <c r="R20" s="2"/>
      <c r="S20" s="2"/>
      <c r="T20" s="2"/>
      <c r="U20" s="267"/>
      <c r="V20" s="267"/>
      <c r="W20" s="267"/>
      <c r="X20" s="267"/>
      <c r="Y20" s="267"/>
    </row>
    <row r="21" spans="1:25" ht="12" customHeight="1">
      <c r="A21" s="666"/>
      <c r="B21" s="699"/>
      <c r="C21" s="62" t="s">
        <v>82</v>
      </c>
      <c r="D21" s="1">
        <v>204194</v>
      </c>
      <c r="E21" s="1">
        <v>2172735</v>
      </c>
      <c r="F21" s="1">
        <v>2906280</v>
      </c>
      <c r="G21" s="1">
        <v>12368</v>
      </c>
      <c r="H21" s="1">
        <v>78757</v>
      </c>
      <c r="I21" s="1">
        <v>220290021</v>
      </c>
      <c r="J21" s="1">
        <v>178832476</v>
      </c>
      <c r="K21" s="1">
        <v>101388</v>
      </c>
      <c r="L21" s="1">
        <v>82308</v>
      </c>
      <c r="M21" s="182">
        <v>10.64</v>
      </c>
      <c r="N21" s="1">
        <v>1078827</v>
      </c>
      <c r="O21" s="1">
        <v>875797</v>
      </c>
      <c r="Q21" s="2"/>
      <c r="R21" s="2"/>
      <c r="S21" s="2"/>
      <c r="T21" s="2"/>
      <c r="U21" s="267"/>
      <c r="V21" s="267"/>
      <c r="W21" s="267"/>
      <c r="X21" s="267"/>
      <c r="Y21" s="267"/>
    </row>
    <row r="22" spans="1:25" ht="12" customHeight="1">
      <c r="A22" s="666"/>
      <c r="B22" s="699"/>
      <c r="C22" s="62" t="s">
        <v>83</v>
      </c>
      <c r="D22" s="1">
        <v>17559629</v>
      </c>
      <c r="E22" s="1">
        <v>22817969</v>
      </c>
      <c r="F22" s="1">
        <v>34652273</v>
      </c>
      <c r="G22" s="1">
        <v>13921245</v>
      </c>
      <c r="H22" s="1">
        <v>106700694</v>
      </c>
      <c r="I22" s="1">
        <v>389819798</v>
      </c>
      <c r="J22" s="1">
        <v>277428287</v>
      </c>
      <c r="K22" s="1">
        <v>17084</v>
      </c>
      <c r="L22" s="1">
        <v>12158</v>
      </c>
      <c r="M22" s="182">
        <v>1.3</v>
      </c>
      <c r="N22" s="1">
        <v>22200</v>
      </c>
      <c r="O22" s="1">
        <v>15799</v>
      </c>
      <c r="Q22" s="2"/>
      <c r="R22" s="2"/>
      <c r="S22" s="2"/>
      <c r="T22" s="2"/>
      <c r="U22" s="267"/>
      <c r="V22" s="267"/>
      <c r="W22" s="267"/>
      <c r="X22" s="267"/>
      <c r="Y22" s="267"/>
    </row>
    <row r="23" spans="1:25" ht="12" customHeight="1">
      <c r="A23" s="666"/>
      <c r="B23" s="658" t="s">
        <v>81</v>
      </c>
      <c r="C23" s="104" t="s">
        <v>290</v>
      </c>
      <c r="D23" s="1">
        <v>13661962</v>
      </c>
      <c r="E23" s="1">
        <v>13661991</v>
      </c>
      <c r="F23" s="1">
        <v>107247712</v>
      </c>
      <c r="G23" s="187">
        <v>0</v>
      </c>
      <c r="H23" s="187">
        <v>0</v>
      </c>
      <c r="I23" s="1">
        <v>236804881</v>
      </c>
      <c r="J23" s="1">
        <v>172058638</v>
      </c>
      <c r="K23" s="1">
        <v>17333</v>
      </c>
      <c r="L23" s="1">
        <v>12594</v>
      </c>
      <c r="M23" s="182">
        <v>1</v>
      </c>
      <c r="N23" s="1">
        <v>17333</v>
      </c>
      <c r="O23" s="1">
        <v>12594</v>
      </c>
      <c r="Q23" s="2"/>
      <c r="R23" s="2"/>
      <c r="S23" s="2"/>
      <c r="T23" s="2"/>
      <c r="U23" s="267"/>
      <c r="V23" s="267"/>
      <c r="W23" s="267"/>
      <c r="X23" s="267"/>
      <c r="Y23" s="267"/>
    </row>
    <row r="24" spans="1:25" ht="12" customHeight="1">
      <c r="A24" s="666"/>
      <c r="B24" s="659"/>
      <c r="C24" s="53" t="s">
        <v>291</v>
      </c>
      <c r="D24" s="5">
        <v>13549068</v>
      </c>
      <c r="E24" s="5">
        <v>13549097</v>
      </c>
      <c r="F24" s="5">
        <v>106884695</v>
      </c>
      <c r="G24" s="187">
        <v>0</v>
      </c>
      <c r="H24" s="187">
        <v>0</v>
      </c>
      <c r="I24" s="5">
        <v>236184408</v>
      </c>
      <c r="J24" s="5">
        <v>171689059</v>
      </c>
      <c r="K24" s="1">
        <v>17432</v>
      </c>
      <c r="L24" s="1">
        <v>12672</v>
      </c>
      <c r="M24" s="182">
        <v>1</v>
      </c>
      <c r="N24" s="1">
        <v>17432</v>
      </c>
      <c r="O24" s="1">
        <v>12672</v>
      </c>
      <c r="Q24" s="2"/>
      <c r="R24" s="2"/>
      <c r="S24" s="2"/>
      <c r="T24" s="2"/>
      <c r="U24" s="267"/>
      <c r="V24" s="267"/>
      <c r="W24" s="267"/>
      <c r="X24" s="267"/>
      <c r="Y24" s="267"/>
    </row>
    <row r="25" spans="1:25" ht="12" customHeight="1">
      <c r="A25" s="668"/>
      <c r="B25" s="660"/>
      <c r="C25" s="67" t="s">
        <v>292</v>
      </c>
      <c r="D25" s="37">
        <v>112894</v>
      </c>
      <c r="E25" s="37">
        <v>112894</v>
      </c>
      <c r="F25" s="37">
        <v>363017</v>
      </c>
      <c r="G25" s="187">
        <v>0</v>
      </c>
      <c r="H25" s="187">
        <v>0</v>
      </c>
      <c r="I25" s="37">
        <v>620474</v>
      </c>
      <c r="J25" s="37">
        <v>369579</v>
      </c>
      <c r="K25" s="3">
        <v>5496</v>
      </c>
      <c r="L25" s="3">
        <v>3274</v>
      </c>
      <c r="M25" s="184">
        <v>1</v>
      </c>
      <c r="N25" s="3">
        <v>5496</v>
      </c>
      <c r="O25" s="3">
        <v>3274</v>
      </c>
      <c r="Q25" s="2"/>
      <c r="R25" s="2"/>
      <c r="S25" s="2"/>
      <c r="T25" s="2"/>
      <c r="U25" s="267"/>
      <c r="V25" s="267"/>
      <c r="W25" s="267"/>
      <c r="X25" s="267"/>
      <c r="Y25" s="267"/>
    </row>
    <row r="26" spans="1:25" ht="12" customHeight="1">
      <c r="A26" s="675" t="s">
        <v>251</v>
      </c>
      <c r="B26" s="630" t="s">
        <v>287</v>
      </c>
      <c r="C26" s="647"/>
      <c r="D26" s="83">
        <v>41989083</v>
      </c>
      <c r="E26" s="84">
        <v>51517390</v>
      </c>
      <c r="F26" s="84">
        <v>195792119</v>
      </c>
      <c r="G26" s="204">
        <v>0</v>
      </c>
      <c r="H26" s="204">
        <v>0</v>
      </c>
      <c r="I26" s="1">
        <v>1119201267</v>
      </c>
      <c r="J26" s="1">
        <v>831867612</v>
      </c>
      <c r="K26" s="1">
        <v>21725</v>
      </c>
      <c r="L26" s="1">
        <v>16147</v>
      </c>
      <c r="M26" s="182">
        <v>1.23</v>
      </c>
      <c r="N26" s="1">
        <v>26655</v>
      </c>
      <c r="O26" s="1">
        <v>19812</v>
      </c>
      <c r="Q26" s="2"/>
      <c r="R26" s="2"/>
      <c r="S26" s="2"/>
      <c r="T26" s="2"/>
      <c r="U26" s="267"/>
      <c r="V26" s="267"/>
      <c r="W26" s="267"/>
      <c r="X26" s="267"/>
      <c r="Y26" s="267"/>
    </row>
    <row r="27" spans="1:25" ht="12" customHeight="1">
      <c r="A27" s="666"/>
      <c r="B27" s="685" t="s">
        <v>86</v>
      </c>
      <c r="C27" s="104" t="s">
        <v>85</v>
      </c>
      <c r="D27" s="1">
        <v>23638320</v>
      </c>
      <c r="E27" s="1">
        <v>33166627</v>
      </c>
      <c r="F27" s="1">
        <v>52541224</v>
      </c>
      <c r="G27" s="1">
        <v>18693937</v>
      </c>
      <c r="H27" s="1">
        <v>142794992</v>
      </c>
      <c r="I27" s="1">
        <v>789793895</v>
      </c>
      <c r="J27" s="1">
        <v>592760604</v>
      </c>
      <c r="K27" s="1">
        <v>23813</v>
      </c>
      <c r="L27" s="1">
        <v>17872</v>
      </c>
      <c r="M27" s="182">
        <v>1.4</v>
      </c>
      <c r="N27" s="1">
        <v>33412</v>
      </c>
      <c r="O27" s="1">
        <v>25076</v>
      </c>
      <c r="Q27" s="2"/>
      <c r="R27" s="2"/>
      <c r="S27" s="2"/>
      <c r="T27" s="2"/>
      <c r="U27" s="267"/>
      <c r="V27" s="267"/>
      <c r="W27" s="267"/>
      <c r="X27" s="267"/>
      <c r="Y27" s="267"/>
    </row>
    <row r="28" spans="1:25" ht="12" customHeight="1">
      <c r="A28" s="666"/>
      <c r="B28" s="699"/>
      <c r="C28" s="62" t="s">
        <v>82</v>
      </c>
      <c r="D28" s="1">
        <v>253765</v>
      </c>
      <c r="E28" s="1">
        <v>2770415</v>
      </c>
      <c r="F28" s="1">
        <v>3694635</v>
      </c>
      <c r="G28" s="1">
        <v>16499</v>
      </c>
      <c r="H28" s="1">
        <v>133026</v>
      </c>
      <c r="I28" s="1">
        <v>280186571</v>
      </c>
      <c r="J28" s="1">
        <v>228257707</v>
      </c>
      <c r="K28" s="1">
        <v>101135</v>
      </c>
      <c r="L28" s="1">
        <v>82391</v>
      </c>
      <c r="M28" s="182">
        <v>10.92</v>
      </c>
      <c r="N28" s="1">
        <v>1104118</v>
      </c>
      <c r="O28" s="1">
        <v>899485</v>
      </c>
      <c r="Q28" s="2"/>
      <c r="R28" s="2"/>
      <c r="S28" s="2"/>
      <c r="T28" s="2"/>
      <c r="U28" s="267"/>
      <c r="V28" s="267"/>
      <c r="W28" s="267"/>
      <c r="X28" s="267"/>
      <c r="Y28" s="267"/>
    </row>
    <row r="29" spans="1:25" ht="12" customHeight="1">
      <c r="A29" s="666"/>
      <c r="B29" s="699"/>
      <c r="C29" s="62" t="s">
        <v>83</v>
      </c>
      <c r="D29" s="1">
        <v>23384555</v>
      </c>
      <c r="E29" s="1">
        <v>30396212</v>
      </c>
      <c r="F29" s="1">
        <v>48846589</v>
      </c>
      <c r="G29" s="1">
        <v>18677438</v>
      </c>
      <c r="H29" s="1">
        <v>142661966</v>
      </c>
      <c r="I29" s="1">
        <v>509607324</v>
      </c>
      <c r="J29" s="1">
        <v>364502897</v>
      </c>
      <c r="K29" s="1">
        <v>16765</v>
      </c>
      <c r="L29" s="1">
        <v>11992</v>
      </c>
      <c r="M29" s="182">
        <v>1.3</v>
      </c>
      <c r="N29" s="1">
        <v>21792</v>
      </c>
      <c r="O29" s="1">
        <v>15587</v>
      </c>
      <c r="Q29" s="2"/>
      <c r="R29" s="2"/>
      <c r="S29" s="2"/>
      <c r="T29" s="2"/>
      <c r="U29" s="267"/>
      <c r="V29" s="267"/>
      <c r="W29" s="267"/>
      <c r="X29" s="267"/>
      <c r="Y29" s="267"/>
    </row>
    <row r="30" spans="1:25" ht="12" customHeight="1">
      <c r="A30" s="666"/>
      <c r="B30" s="658" t="s">
        <v>81</v>
      </c>
      <c r="C30" s="104" t="s">
        <v>290</v>
      </c>
      <c r="D30" s="1">
        <v>18350763</v>
      </c>
      <c r="E30" s="1">
        <v>18350763</v>
      </c>
      <c r="F30" s="1">
        <v>143250895</v>
      </c>
      <c r="G30" s="187">
        <v>0</v>
      </c>
      <c r="H30" s="187">
        <v>0</v>
      </c>
      <c r="I30" s="1">
        <v>329407372</v>
      </c>
      <c r="J30" s="1">
        <v>239107009</v>
      </c>
      <c r="K30" s="1">
        <v>17951</v>
      </c>
      <c r="L30" s="1">
        <v>13030</v>
      </c>
      <c r="M30" s="182">
        <v>1</v>
      </c>
      <c r="N30" s="1">
        <v>17951</v>
      </c>
      <c r="O30" s="1">
        <v>13030</v>
      </c>
      <c r="Q30" s="2"/>
      <c r="R30" s="2"/>
      <c r="S30" s="2"/>
      <c r="T30" s="2"/>
      <c r="U30" s="267"/>
      <c r="V30" s="267"/>
      <c r="W30" s="267"/>
      <c r="X30" s="267"/>
      <c r="Y30" s="267"/>
    </row>
    <row r="31" spans="1:25" ht="12" customHeight="1">
      <c r="A31" s="666"/>
      <c r="B31" s="659"/>
      <c r="C31" s="53" t="s">
        <v>291</v>
      </c>
      <c r="D31" s="5">
        <v>18204287</v>
      </c>
      <c r="E31" s="5">
        <v>18204287</v>
      </c>
      <c r="F31" s="5">
        <v>142807431</v>
      </c>
      <c r="G31" s="187">
        <v>0</v>
      </c>
      <c r="H31" s="187">
        <v>0</v>
      </c>
      <c r="I31" s="5">
        <v>328454509</v>
      </c>
      <c r="J31" s="5">
        <v>238536259</v>
      </c>
      <c r="K31" s="1">
        <v>18043</v>
      </c>
      <c r="L31" s="1">
        <v>13103</v>
      </c>
      <c r="M31" s="182">
        <v>1</v>
      </c>
      <c r="N31" s="1">
        <v>18043</v>
      </c>
      <c r="O31" s="1">
        <v>13103</v>
      </c>
      <c r="Q31" s="2"/>
      <c r="R31" s="2"/>
      <c r="S31" s="2"/>
      <c r="T31" s="2"/>
      <c r="U31" s="267"/>
      <c r="V31" s="267"/>
      <c r="W31" s="267"/>
      <c r="X31" s="267"/>
      <c r="Y31" s="267"/>
    </row>
    <row r="32" spans="1:25" ht="12" customHeight="1">
      <c r="A32" s="668"/>
      <c r="B32" s="660"/>
      <c r="C32" s="67" t="s">
        <v>292</v>
      </c>
      <c r="D32" s="37">
        <v>146476</v>
      </c>
      <c r="E32" s="37">
        <v>146476</v>
      </c>
      <c r="F32" s="37">
        <v>443464</v>
      </c>
      <c r="G32" s="187">
        <v>0</v>
      </c>
      <c r="H32" s="187">
        <v>0</v>
      </c>
      <c r="I32" s="37">
        <v>952863</v>
      </c>
      <c r="J32" s="5">
        <v>570750</v>
      </c>
      <c r="K32" s="1">
        <v>6505</v>
      </c>
      <c r="L32" s="1">
        <v>3897</v>
      </c>
      <c r="M32" s="182">
        <v>1</v>
      </c>
      <c r="N32" s="1">
        <v>6505</v>
      </c>
      <c r="O32" s="1">
        <v>3897</v>
      </c>
      <c r="Q32" s="2"/>
      <c r="R32" s="2"/>
      <c r="S32" s="2"/>
      <c r="T32" s="2"/>
      <c r="U32" s="267"/>
      <c r="V32" s="267"/>
      <c r="W32" s="267"/>
      <c r="X32" s="267"/>
      <c r="Y32" s="267"/>
    </row>
    <row r="33" spans="1:25" ht="12" customHeight="1">
      <c r="A33" s="675" t="s">
        <v>252</v>
      </c>
      <c r="B33" s="630" t="s">
        <v>287</v>
      </c>
      <c r="C33" s="647"/>
      <c r="D33" s="83">
        <v>41003696</v>
      </c>
      <c r="E33" s="84">
        <v>51452009</v>
      </c>
      <c r="F33" s="84">
        <v>194530744</v>
      </c>
      <c r="G33" s="204">
        <v>0</v>
      </c>
      <c r="H33" s="204">
        <v>0</v>
      </c>
      <c r="I33" s="84">
        <v>1270784564</v>
      </c>
      <c r="J33" s="84">
        <v>946351039</v>
      </c>
      <c r="K33" s="84">
        <v>24698</v>
      </c>
      <c r="L33" s="84">
        <v>18393</v>
      </c>
      <c r="M33" s="183">
        <v>1.25</v>
      </c>
      <c r="N33" s="84">
        <v>30992</v>
      </c>
      <c r="O33" s="84">
        <v>23080</v>
      </c>
      <c r="Q33" s="2"/>
      <c r="R33" s="2"/>
      <c r="S33" s="2"/>
      <c r="T33" s="2"/>
      <c r="U33" s="267"/>
      <c r="V33" s="267"/>
      <c r="W33" s="267"/>
      <c r="X33" s="267"/>
      <c r="Y33" s="267"/>
    </row>
    <row r="34" spans="1:25" ht="12" customHeight="1">
      <c r="A34" s="666"/>
      <c r="B34" s="685" t="s">
        <v>86</v>
      </c>
      <c r="C34" s="104" t="s">
        <v>85</v>
      </c>
      <c r="D34" s="1">
        <v>22889125</v>
      </c>
      <c r="E34" s="1">
        <v>33337438</v>
      </c>
      <c r="F34" s="1">
        <v>46043922</v>
      </c>
      <c r="G34" s="1">
        <v>18464858</v>
      </c>
      <c r="H34" s="1">
        <v>151308651</v>
      </c>
      <c r="I34" s="1">
        <v>904076758</v>
      </c>
      <c r="J34" s="1">
        <v>679882536</v>
      </c>
      <c r="K34" s="1">
        <v>27119</v>
      </c>
      <c r="L34" s="1">
        <v>20394</v>
      </c>
      <c r="M34" s="182">
        <v>1.46</v>
      </c>
      <c r="N34" s="1">
        <v>39498</v>
      </c>
      <c r="O34" s="1">
        <v>29703</v>
      </c>
      <c r="Q34" s="2"/>
      <c r="R34" s="2"/>
      <c r="S34" s="2"/>
      <c r="T34" s="2"/>
      <c r="U34" s="267"/>
      <c r="V34" s="267"/>
      <c r="W34" s="267"/>
      <c r="X34" s="267"/>
      <c r="Y34" s="267"/>
    </row>
    <row r="35" spans="1:25" ht="12" customHeight="1">
      <c r="A35" s="666"/>
      <c r="B35" s="699"/>
      <c r="C35" s="62" t="s">
        <v>82</v>
      </c>
      <c r="D35" s="1">
        <v>356453</v>
      </c>
      <c r="E35" s="1">
        <v>3701043</v>
      </c>
      <c r="F35" s="1">
        <v>4963338</v>
      </c>
      <c r="G35" s="1">
        <v>12612</v>
      </c>
      <c r="H35" s="1">
        <v>93121</v>
      </c>
      <c r="I35" s="1">
        <v>393989005</v>
      </c>
      <c r="J35" s="1">
        <v>319338288</v>
      </c>
      <c r="K35" s="1">
        <v>106454</v>
      </c>
      <c r="L35" s="1">
        <v>86283</v>
      </c>
      <c r="M35" s="182">
        <v>10.38</v>
      </c>
      <c r="N35" s="1">
        <v>1105304</v>
      </c>
      <c r="O35" s="1">
        <v>895878</v>
      </c>
      <c r="Q35" s="2"/>
      <c r="R35" s="2"/>
      <c r="S35" s="2"/>
      <c r="T35" s="2"/>
      <c r="U35" s="267"/>
      <c r="V35" s="267"/>
      <c r="W35" s="267"/>
      <c r="X35" s="267"/>
      <c r="Y35" s="267"/>
    </row>
    <row r="36" spans="1:25" ht="12" customHeight="1">
      <c r="A36" s="666"/>
      <c r="B36" s="699"/>
      <c r="C36" s="62" t="s">
        <v>83</v>
      </c>
      <c r="D36" s="1">
        <v>22532672</v>
      </c>
      <c r="E36" s="1">
        <v>29636395</v>
      </c>
      <c r="F36" s="1">
        <v>41080584</v>
      </c>
      <c r="G36" s="1">
        <v>18452246</v>
      </c>
      <c r="H36" s="1">
        <v>151215530</v>
      </c>
      <c r="I36" s="1">
        <v>510087753</v>
      </c>
      <c r="J36" s="1">
        <v>360544248</v>
      </c>
      <c r="K36" s="1">
        <v>17212</v>
      </c>
      <c r="L36" s="1">
        <v>12166</v>
      </c>
      <c r="M36" s="182">
        <v>1.32</v>
      </c>
      <c r="N36" s="1">
        <v>22638</v>
      </c>
      <c r="O36" s="1">
        <v>16001</v>
      </c>
      <c r="Q36" s="2"/>
      <c r="R36" s="2"/>
      <c r="S36" s="2"/>
      <c r="T36" s="2"/>
      <c r="U36" s="267"/>
      <c r="V36" s="267"/>
      <c r="W36" s="267"/>
      <c r="X36" s="267"/>
      <c r="Y36" s="267"/>
    </row>
    <row r="37" spans="1:25" ht="12" customHeight="1">
      <c r="A37" s="666"/>
      <c r="B37" s="658" t="s">
        <v>81</v>
      </c>
      <c r="C37" s="104" t="s">
        <v>290</v>
      </c>
      <c r="D37" s="1">
        <v>18114571</v>
      </c>
      <c r="E37" s="1">
        <v>18114571</v>
      </c>
      <c r="F37" s="1">
        <v>148486822</v>
      </c>
      <c r="G37" s="187">
        <v>0</v>
      </c>
      <c r="H37" s="187">
        <v>0</v>
      </c>
      <c r="I37" s="1">
        <v>366707806</v>
      </c>
      <c r="J37" s="1">
        <v>266468503</v>
      </c>
      <c r="K37" s="1">
        <v>20244</v>
      </c>
      <c r="L37" s="1">
        <v>14710</v>
      </c>
      <c r="M37" s="182">
        <v>1</v>
      </c>
      <c r="N37" s="1">
        <v>20244</v>
      </c>
      <c r="O37" s="1">
        <v>14710</v>
      </c>
      <c r="Q37" s="2"/>
      <c r="R37" s="2"/>
      <c r="S37" s="2"/>
      <c r="T37" s="2"/>
      <c r="U37" s="267"/>
      <c r="V37" s="267"/>
      <c r="W37" s="267"/>
      <c r="X37" s="267"/>
      <c r="Y37" s="267"/>
    </row>
    <row r="38" spans="1:25" ht="12" customHeight="1">
      <c r="A38" s="666"/>
      <c r="B38" s="659"/>
      <c r="C38" s="53" t="s">
        <v>291</v>
      </c>
      <c r="D38" s="5">
        <v>17990323</v>
      </c>
      <c r="E38" s="5">
        <v>17990323</v>
      </c>
      <c r="F38" s="5">
        <v>148022981</v>
      </c>
      <c r="G38" s="187">
        <v>0</v>
      </c>
      <c r="H38" s="187">
        <v>0</v>
      </c>
      <c r="I38" s="5">
        <v>365838867</v>
      </c>
      <c r="J38" s="5">
        <v>265946348</v>
      </c>
      <c r="K38" s="1">
        <v>20335</v>
      </c>
      <c r="L38" s="1">
        <v>14783</v>
      </c>
      <c r="M38" s="182">
        <v>1</v>
      </c>
      <c r="N38" s="1">
        <v>20335</v>
      </c>
      <c r="O38" s="1">
        <v>14783</v>
      </c>
      <c r="Q38" s="2"/>
      <c r="R38" s="2"/>
      <c r="S38" s="2"/>
      <c r="T38" s="2"/>
      <c r="U38" s="267"/>
      <c r="V38" s="267"/>
      <c r="W38" s="267"/>
      <c r="X38" s="267"/>
      <c r="Y38" s="267"/>
    </row>
    <row r="39" spans="1:25" ht="12" customHeight="1">
      <c r="A39" s="668"/>
      <c r="B39" s="660"/>
      <c r="C39" s="67" t="s">
        <v>292</v>
      </c>
      <c r="D39" s="85">
        <v>124248</v>
      </c>
      <c r="E39" s="37">
        <v>124248</v>
      </c>
      <c r="F39" s="37">
        <v>463841</v>
      </c>
      <c r="G39" s="187">
        <v>0</v>
      </c>
      <c r="H39" s="187">
        <v>0</v>
      </c>
      <c r="I39" s="37">
        <v>868939</v>
      </c>
      <c r="J39" s="37">
        <v>522154</v>
      </c>
      <c r="K39" s="3">
        <v>6994</v>
      </c>
      <c r="L39" s="3">
        <v>4203</v>
      </c>
      <c r="M39" s="184">
        <v>1</v>
      </c>
      <c r="N39" s="3">
        <v>6994</v>
      </c>
      <c r="O39" s="3">
        <v>4203</v>
      </c>
      <c r="Q39" s="2"/>
      <c r="R39" s="2"/>
      <c r="S39" s="2"/>
      <c r="T39" s="2"/>
      <c r="U39" s="267"/>
      <c r="V39" s="267"/>
      <c r="W39" s="267"/>
      <c r="X39" s="267"/>
      <c r="Y39" s="267"/>
    </row>
    <row r="40" spans="1:25" ht="12" customHeight="1">
      <c r="A40" s="675" t="s">
        <v>253</v>
      </c>
      <c r="B40" s="630" t="s">
        <v>287</v>
      </c>
      <c r="C40" s="647"/>
      <c r="D40" s="14">
        <v>38445419</v>
      </c>
      <c r="E40" s="1">
        <v>49136794</v>
      </c>
      <c r="F40" s="1">
        <v>180440564</v>
      </c>
      <c r="G40" s="204">
        <v>0</v>
      </c>
      <c r="H40" s="204">
        <v>0</v>
      </c>
      <c r="I40" s="1">
        <v>1182076663</v>
      </c>
      <c r="J40" s="1">
        <v>891172243</v>
      </c>
      <c r="K40" s="1">
        <v>24057</v>
      </c>
      <c r="L40" s="1">
        <v>18137</v>
      </c>
      <c r="M40" s="182">
        <v>1.28</v>
      </c>
      <c r="N40" s="1">
        <v>30747</v>
      </c>
      <c r="O40" s="1">
        <v>23180</v>
      </c>
      <c r="Q40" s="2"/>
      <c r="R40" s="2"/>
      <c r="S40" s="2"/>
      <c r="T40" s="2"/>
      <c r="U40" s="267"/>
      <c r="V40" s="267"/>
      <c r="W40" s="267"/>
      <c r="X40" s="267"/>
      <c r="Y40" s="267"/>
    </row>
    <row r="41" spans="1:25" ht="12" customHeight="1">
      <c r="A41" s="666"/>
      <c r="B41" s="685" t="s">
        <v>86</v>
      </c>
      <c r="C41" s="104" t="s">
        <v>85</v>
      </c>
      <c r="D41" s="1">
        <v>21879821</v>
      </c>
      <c r="E41" s="1">
        <v>32571196</v>
      </c>
      <c r="F41" s="1">
        <v>44620130</v>
      </c>
      <c r="G41" s="1">
        <v>17079573</v>
      </c>
      <c r="H41" s="1">
        <v>137516861</v>
      </c>
      <c r="I41" s="1">
        <v>856214902</v>
      </c>
      <c r="J41" s="1">
        <v>654594438</v>
      </c>
      <c r="K41" s="1">
        <v>26287</v>
      </c>
      <c r="L41" s="1">
        <v>20097</v>
      </c>
      <c r="M41" s="182">
        <v>1.49</v>
      </c>
      <c r="N41" s="1">
        <v>39133</v>
      </c>
      <c r="O41" s="1">
        <v>29918</v>
      </c>
      <c r="Q41" s="2"/>
      <c r="R41" s="2"/>
      <c r="S41" s="2"/>
      <c r="T41" s="2"/>
      <c r="U41" s="267"/>
      <c r="V41" s="267"/>
      <c r="W41" s="267"/>
      <c r="X41" s="267"/>
      <c r="Y41" s="267"/>
    </row>
    <row r="42" spans="1:25" ht="12" customHeight="1">
      <c r="A42" s="666"/>
      <c r="B42" s="699"/>
      <c r="C42" s="62" t="s">
        <v>82</v>
      </c>
      <c r="D42" s="1">
        <v>343511</v>
      </c>
      <c r="E42" s="1">
        <v>3728037</v>
      </c>
      <c r="F42" s="1">
        <v>5212606</v>
      </c>
      <c r="G42" s="1">
        <v>9273</v>
      </c>
      <c r="H42" s="1">
        <v>52811</v>
      </c>
      <c r="I42" s="1">
        <v>367414450</v>
      </c>
      <c r="J42" s="1">
        <v>299856879</v>
      </c>
      <c r="K42" s="1">
        <v>98554</v>
      </c>
      <c r="L42" s="1">
        <v>80433</v>
      </c>
      <c r="M42" s="182">
        <v>10.85</v>
      </c>
      <c r="N42" s="1">
        <v>1069586</v>
      </c>
      <c r="O42" s="1">
        <v>872918</v>
      </c>
      <c r="Q42" s="2"/>
      <c r="R42" s="2"/>
      <c r="S42" s="2"/>
      <c r="T42" s="2"/>
      <c r="U42" s="267"/>
      <c r="V42" s="267"/>
      <c r="W42" s="267"/>
      <c r="X42" s="267"/>
      <c r="Y42" s="267"/>
    </row>
    <row r="43" spans="1:25" ht="12" customHeight="1">
      <c r="A43" s="666"/>
      <c r="B43" s="699"/>
      <c r="C43" s="62" t="s">
        <v>83</v>
      </c>
      <c r="D43" s="1">
        <v>21536310</v>
      </c>
      <c r="E43" s="1">
        <v>28843159</v>
      </c>
      <c r="F43" s="1">
        <v>39407524</v>
      </c>
      <c r="G43" s="1">
        <v>17070300</v>
      </c>
      <c r="H43" s="1">
        <v>137464050</v>
      </c>
      <c r="I43" s="1">
        <v>488800453</v>
      </c>
      <c r="J43" s="1">
        <v>354737558</v>
      </c>
      <c r="K43" s="1">
        <v>16947</v>
      </c>
      <c r="L43" s="1">
        <v>12299</v>
      </c>
      <c r="M43" s="182">
        <v>1.34</v>
      </c>
      <c r="N43" s="1">
        <v>22697</v>
      </c>
      <c r="O43" s="1">
        <v>16472</v>
      </c>
      <c r="Q43" s="2"/>
      <c r="R43" s="2"/>
      <c r="S43" s="2"/>
      <c r="T43" s="2"/>
      <c r="U43" s="267"/>
      <c r="V43" s="267"/>
      <c r="W43" s="267"/>
      <c r="X43" s="267"/>
      <c r="Y43" s="267"/>
    </row>
    <row r="44" spans="1:25" ht="12" customHeight="1">
      <c r="A44" s="666"/>
      <c r="B44" s="658" t="s">
        <v>81</v>
      </c>
      <c r="C44" s="104" t="s">
        <v>290</v>
      </c>
      <c r="D44" s="1">
        <v>16565598</v>
      </c>
      <c r="E44" s="1">
        <v>16565598</v>
      </c>
      <c r="F44" s="1">
        <v>135820434</v>
      </c>
      <c r="G44" s="187">
        <v>0</v>
      </c>
      <c r="H44" s="187">
        <v>0</v>
      </c>
      <c r="I44" s="1">
        <v>325861760</v>
      </c>
      <c r="J44" s="1">
        <v>236577806</v>
      </c>
      <c r="K44" s="1">
        <v>19671</v>
      </c>
      <c r="L44" s="1">
        <v>14281</v>
      </c>
      <c r="M44" s="182">
        <v>1</v>
      </c>
      <c r="N44" s="1">
        <v>19671</v>
      </c>
      <c r="O44" s="1">
        <v>14281</v>
      </c>
      <c r="Q44" s="2"/>
      <c r="R44" s="2"/>
      <c r="S44" s="2"/>
      <c r="T44" s="2"/>
      <c r="U44" s="267"/>
      <c r="V44" s="267"/>
      <c r="W44" s="267"/>
      <c r="X44" s="267"/>
      <c r="Y44" s="267"/>
    </row>
    <row r="45" spans="1:25" ht="12" customHeight="1">
      <c r="A45" s="666"/>
      <c r="B45" s="659"/>
      <c r="C45" s="53" t="s">
        <v>291</v>
      </c>
      <c r="D45" s="5">
        <v>16545526</v>
      </c>
      <c r="E45" s="5">
        <v>16545526</v>
      </c>
      <c r="F45" s="5">
        <v>135733341</v>
      </c>
      <c r="G45" s="187">
        <v>0</v>
      </c>
      <c r="H45" s="187">
        <v>0</v>
      </c>
      <c r="I45" s="5">
        <v>325692213</v>
      </c>
      <c r="J45" s="5">
        <v>236475836</v>
      </c>
      <c r="K45" s="1">
        <v>19685</v>
      </c>
      <c r="L45" s="1">
        <v>14292</v>
      </c>
      <c r="M45" s="182">
        <v>1</v>
      </c>
      <c r="N45" s="1">
        <v>19685</v>
      </c>
      <c r="O45" s="1">
        <v>14292</v>
      </c>
      <c r="Q45" s="2"/>
      <c r="R45" s="2"/>
      <c r="S45" s="2"/>
      <c r="T45" s="2"/>
      <c r="U45" s="267"/>
      <c r="V45" s="267"/>
      <c r="W45" s="267"/>
      <c r="X45" s="267"/>
      <c r="Y45" s="267"/>
    </row>
    <row r="46" spans="1:25" ht="12" customHeight="1">
      <c r="A46" s="668"/>
      <c r="B46" s="660"/>
      <c r="C46" s="67" t="s">
        <v>292</v>
      </c>
      <c r="D46" s="85">
        <v>20072</v>
      </c>
      <c r="E46" s="37">
        <v>20072</v>
      </c>
      <c r="F46" s="37">
        <v>87093</v>
      </c>
      <c r="G46" s="187">
        <v>0</v>
      </c>
      <c r="H46" s="187">
        <v>0</v>
      </c>
      <c r="I46" s="37">
        <v>169547</v>
      </c>
      <c r="J46" s="37">
        <v>101969</v>
      </c>
      <c r="K46" s="3">
        <v>8447</v>
      </c>
      <c r="L46" s="3">
        <v>5080</v>
      </c>
      <c r="M46" s="184">
        <v>1</v>
      </c>
      <c r="N46" s="3">
        <v>8447</v>
      </c>
      <c r="O46" s="3">
        <v>5080</v>
      </c>
      <c r="Q46" s="2"/>
      <c r="R46" s="2"/>
      <c r="S46" s="2"/>
      <c r="T46" s="2"/>
      <c r="U46" s="267"/>
      <c r="V46" s="267"/>
      <c r="W46" s="267"/>
      <c r="X46" s="267"/>
      <c r="Y46" s="267"/>
    </row>
    <row r="47" spans="1:25" ht="12" customHeight="1">
      <c r="A47" s="675" t="s">
        <v>254</v>
      </c>
      <c r="B47" s="630" t="s">
        <v>287</v>
      </c>
      <c r="C47" s="647"/>
      <c r="D47" s="83">
        <v>50561813</v>
      </c>
      <c r="E47" s="84">
        <v>63014656</v>
      </c>
      <c r="F47" s="84">
        <v>241588031</v>
      </c>
      <c r="G47" s="204">
        <v>0</v>
      </c>
      <c r="H47" s="204">
        <v>0</v>
      </c>
      <c r="I47" s="84">
        <v>1397952684</v>
      </c>
      <c r="J47" s="84">
        <v>1031840925</v>
      </c>
      <c r="K47" s="84">
        <v>22185</v>
      </c>
      <c r="L47" s="84">
        <v>16375</v>
      </c>
      <c r="M47" s="183">
        <v>1.25</v>
      </c>
      <c r="N47" s="84">
        <v>27648</v>
      </c>
      <c r="O47" s="84">
        <v>20408</v>
      </c>
      <c r="Q47" s="2"/>
      <c r="R47" s="2"/>
      <c r="S47" s="2"/>
      <c r="T47" s="2"/>
      <c r="U47" s="267"/>
      <c r="V47" s="267"/>
      <c r="W47" s="267"/>
      <c r="X47" s="267"/>
      <c r="Y47" s="267"/>
    </row>
    <row r="48" spans="1:25" ht="12" customHeight="1">
      <c r="A48" s="666"/>
      <c r="B48" s="685" t="s">
        <v>86</v>
      </c>
      <c r="C48" s="104" t="s">
        <v>85</v>
      </c>
      <c r="D48" s="1">
        <v>28779214</v>
      </c>
      <c r="E48" s="1">
        <v>41232057</v>
      </c>
      <c r="F48" s="1">
        <v>61872704</v>
      </c>
      <c r="G48" s="1">
        <v>22275309</v>
      </c>
      <c r="H48" s="1">
        <v>181768230</v>
      </c>
      <c r="I48" s="1">
        <v>977232086</v>
      </c>
      <c r="J48" s="1">
        <v>727471034</v>
      </c>
      <c r="K48" s="1">
        <v>23701</v>
      </c>
      <c r="L48" s="1">
        <v>17643</v>
      </c>
      <c r="M48" s="182">
        <v>1.43</v>
      </c>
      <c r="N48" s="1">
        <v>33956</v>
      </c>
      <c r="O48" s="1">
        <v>25278</v>
      </c>
      <c r="Q48" s="2"/>
      <c r="R48" s="2"/>
      <c r="S48" s="2"/>
      <c r="T48" s="2"/>
      <c r="U48" s="267"/>
      <c r="V48" s="267"/>
      <c r="W48" s="267"/>
      <c r="X48" s="267"/>
      <c r="Y48" s="267"/>
    </row>
    <row r="49" spans="1:25" ht="12" customHeight="1">
      <c r="A49" s="666"/>
      <c r="B49" s="699"/>
      <c r="C49" s="62" t="s">
        <v>82</v>
      </c>
      <c r="D49" s="1">
        <v>325998</v>
      </c>
      <c r="E49" s="1">
        <v>3718311</v>
      </c>
      <c r="F49" s="1">
        <v>4944751</v>
      </c>
      <c r="G49" s="1">
        <v>8860</v>
      </c>
      <c r="H49" s="1">
        <v>78637</v>
      </c>
      <c r="I49" s="1">
        <v>342829742</v>
      </c>
      <c r="J49" s="1">
        <v>277599695</v>
      </c>
      <c r="K49" s="1">
        <v>92200</v>
      </c>
      <c r="L49" s="1">
        <v>74657</v>
      </c>
      <c r="M49" s="182">
        <v>11.41</v>
      </c>
      <c r="N49" s="1">
        <v>1051631</v>
      </c>
      <c r="O49" s="1">
        <v>851538</v>
      </c>
      <c r="Q49" s="2"/>
      <c r="R49" s="2"/>
      <c r="S49" s="2"/>
      <c r="T49" s="2"/>
      <c r="U49" s="267"/>
      <c r="V49" s="267"/>
      <c r="W49" s="267"/>
      <c r="X49" s="267"/>
      <c r="Y49" s="267"/>
    </row>
    <row r="50" spans="1:25" ht="12" customHeight="1">
      <c r="A50" s="666"/>
      <c r="B50" s="699"/>
      <c r="C50" s="62" t="s">
        <v>83</v>
      </c>
      <c r="D50" s="1">
        <v>28453216</v>
      </c>
      <c r="E50" s="1">
        <v>37513746</v>
      </c>
      <c r="F50" s="1">
        <v>56927953</v>
      </c>
      <c r="G50" s="1">
        <v>22266449</v>
      </c>
      <c r="H50" s="1">
        <v>181689593</v>
      </c>
      <c r="I50" s="1">
        <v>634402344</v>
      </c>
      <c r="J50" s="1">
        <v>449871339</v>
      </c>
      <c r="K50" s="1">
        <v>16911</v>
      </c>
      <c r="L50" s="1">
        <v>11992</v>
      </c>
      <c r="M50" s="182">
        <v>1.32</v>
      </c>
      <c r="N50" s="1">
        <v>22296</v>
      </c>
      <c r="O50" s="1">
        <v>15811</v>
      </c>
      <c r="Q50" s="2"/>
      <c r="R50" s="2"/>
      <c r="S50" s="2"/>
      <c r="T50" s="2"/>
      <c r="U50" s="267"/>
      <c r="V50" s="267"/>
      <c r="W50" s="267"/>
      <c r="X50" s="267"/>
      <c r="Y50" s="267"/>
    </row>
    <row r="51" spans="1:25" ht="12" customHeight="1">
      <c r="A51" s="666"/>
      <c r="B51" s="658" t="s">
        <v>81</v>
      </c>
      <c r="C51" s="104" t="s">
        <v>290</v>
      </c>
      <c r="D51" s="1">
        <v>21782599</v>
      </c>
      <c r="E51" s="1">
        <v>21782599</v>
      </c>
      <c r="F51" s="1">
        <v>179715327</v>
      </c>
      <c r="G51" s="187">
        <v>0</v>
      </c>
      <c r="H51" s="187">
        <v>0</v>
      </c>
      <c r="I51" s="1">
        <v>420720598</v>
      </c>
      <c r="J51" s="1">
        <v>304369891</v>
      </c>
      <c r="K51" s="1">
        <v>19315</v>
      </c>
      <c r="L51" s="1">
        <v>13973</v>
      </c>
      <c r="M51" s="182">
        <v>1</v>
      </c>
      <c r="N51" s="1">
        <v>19315</v>
      </c>
      <c r="O51" s="1">
        <v>13973</v>
      </c>
      <c r="Q51" s="2"/>
      <c r="R51" s="2"/>
      <c r="S51" s="2"/>
      <c r="T51" s="2"/>
      <c r="U51" s="267"/>
      <c r="V51" s="267"/>
      <c r="W51" s="267"/>
      <c r="X51" s="267"/>
      <c r="Y51" s="267"/>
    </row>
    <row r="52" spans="1:25" ht="12" customHeight="1">
      <c r="A52" s="666"/>
      <c r="B52" s="659"/>
      <c r="C52" s="53" t="s">
        <v>291</v>
      </c>
      <c r="D52" s="5">
        <v>21640770</v>
      </c>
      <c r="E52" s="5">
        <v>21640770</v>
      </c>
      <c r="F52" s="5">
        <v>179308613</v>
      </c>
      <c r="G52" s="187">
        <v>0</v>
      </c>
      <c r="H52" s="187">
        <v>0</v>
      </c>
      <c r="I52" s="5">
        <v>420013105</v>
      </c>
      <c r="J52" s="5">
        <v>303952736</v>
      </c>
      <c r="K52" s="1">
        <v>19408</v>
      </c>
      <c r="L52" s="1">
        <v>14045</v>
      </c>
      <c r="M52" s="182">
        <v>1</v>
      </c>
      <c r="N52" s="1">
        <v>19408</v>
      </c>
      <c r="O52" s="1">
        <v>14045</v>
      </c>
      <c r="Q52" s="2"/>
      <c r="R52" s="2"/>
      <c r="S52" s="2"/>
      <c r="T52" s="2"/>
      <c r="U52" s="267"/>
      <c r="V52" s="267"/>
      <c r="W52" s="267"/>
      <c r="X52" s="267"/>
      <c r="Y52" s="267"/>
    </row>
    <row r="53" spans="1:25" ht="12" customHeight="1">
      <c r="A53" s="668"/>
      <c r="B53" s="660"/>
      <c r="C53" s="67" t="s">
        <v>292</v>
      </c>
      <c r="D53" s="85">
        <v>141829</v>
      </c>
      <c r="E53" s="37">
        <v>141829</v>
      </c>
      <c r="F53" s="37">
        <v>406714</v>
      </c>
      <c r="G53" s="187">
        <v>0</v>
      </c>
      <c r="H53" s="187">
        <v>0</v>
      </c>
      <c r="I53" s="37">
        <v>707493</v>
      </c>
      <c r="J53" s="37">
        <v>417155</v>
      </c>
      <c r="K53" s="3">
        <v>4988</v>
      </c>
      <c r="L53" s="3">
        <v>2941</v>
      </c>
      <c r="M53" s="184">
        <v>1</v>
      </c>
      <c r="N53" s="3">
        <v>4988</v>
      </c>
      <c r="O53" s="3">
        <v>2941</v>
      </c>
      <c r="Q53" s="2"/>
      <c r="R53" s="2"/>
      <c r="S53" s="2"/>
      <c r="T53" s="2"/>
      <c r="U53" s="267"/>
      <c r="V53" s="267"/>
      <c r="W53" s="267"/>
      <c r="X53" s="267"/>
      <c r="Y53" s="267"/>
    </row>
    <row r="54" spans="1:25" ht="12" customHeight="1">
      <c r="A54" s="675" t="s">
        <v>255</v>
      </c>
      <c r="B54" s="630" t="s">
        <v>287</v>
      </c>
      <c r="C54" s="647"/>
      <c r="D54" s="14">
        <v>61784832</v>
      </c>
      <c r="E54" s="1">
        <v>78948396</v>
      </c>
      <c r="F54" s="1">
        <v>269942752</v>
      </c>
      <c r="G54" s="204">
        <v>0</v>
      </c>
      <c r="H54" s="204">
        <v>0</v>
      </c>
      <c r="I54" s="1">
        <v>1820544471</v>
      </c>
      <c r="J54" s="1">
        <v>1353509469</v>
      </c>
      <c r="K54" s="1">
        <v>23060</v>
      </c>
      <c r="L54" s="1">
        <v>17144</v>
      </c>
      <c r="M54" s="182">
        <v>1.28</v>
      </c>
      <c r="N54" s="1">
        <v>29466</v>
      </c>
      <c r="O54" s="1">
        <v>21907</v>
      </c>
      <c r="Q54" s="2"/>
      <c r="R54" s="2"/>
      <c r="S54" s="2"/>
      <c r="T54" s="2"/>
      <c r="U54" s="267"/>
      <c r="V54" s="267"/>
      <c r="W54" s="267"/>
      <c r="X54" s="267"/>
      <c r="Y54" s="267"/>
    </row>
    <row r="55" spans="1:25" ht="12" customHeight="1">
      <c r="A55" s="666"/>
      <c r="B55" s="685" t="s">
        <v>86</v>
      </c>
      <c r="C55" s="104" t="s">
        <v>85</v>
      </c>
      <c r="D55" s="1">
        <v>35208062</v>
      </c>
      <c r="E55" s="1">
        <v>52371565</v>
      </c>
      <c r="F55" s="1">
        <v>72067813</v>
      </c>
      <c r="G55" s="1">
        <v>27333032</v>
      </c>
      <c r="H55" s="1">
        <v>200830102</v>
      </c>
      <c r="I55" s="1">
        <v>1345555892</v>
      </c>
      <c r="J55" s="1">
        <v>1008897122</v>
      </c>
      <c r="K55" s="1">
        <v>25692</v>
      </c>
      <c r="L55" s="1">
        <v>19264</v>
      </c>
      <c r="M55" s="182">
        <v>1.49</v>
      </c>
      <c r="N55" s="1">
        <v>38217</v>
      </c>
      <c r="O55" s="1">
        <v>28655</v>
      </c>
      <c r="Q55" s="2"/>
      <c r="R55" s="2"/>
      <c r="S55" s="2"/>
      <c r="T55" s="2"/>
      <c r="U55" s="267"/>
      <c r="V55" s="267"/>
      <c r="W55" s="267"/>
      <c r="X55" s="267"/>
      <c r="Y55" s="267"/>
    </row>
    <row r="56" spans="1:25" ht="12" customHeight="1">
      <c r="A56" s="666"/>
      <c r="B56" s="699"/>
      <c r="C56" s="62" t="s">
        <v>82</v>
      </c>
      <c r="D56" s="1">
        <v>544074</v>
      </c>
      <c r="E56" s="1">
        <v>6323231</v>
      </c>
      <c r="F56" s="1">
        <v>8219530</v>
      </c>
      <c r="G56" s="1">
        <v>12575</v>
      </c>
      <c r="H56" s="1">
        <v>76727</v>
      </c>
      <c r="I56" s="1">
        <v>563541401</v>
      </c>
      <c r="J56" s="1">
        <v>457694094</v>
      </c>
      <c r="K56" s="1">
        <v>89122</v>
      </c>
      <c r="L56" s="1">
        <v>72383</v>
      </c>
      <c r="M56" s="182">
        <v>11.62</v>
      </c>
      <c r="N56" s="1">
        <v>1035781</v>
      </c>
      <c r="O56" s="1">
        <v>841235</v>
      </c>
      <c r="Q56" s="2"/>
      <c r="R56" s="2"/>
      <c r="S56" s="2"/>
      <c r="T56" s="2"/>
      <c r="U56" s="267"/>
      <c r="V56" s="267"/>
      <c r="W56" s="267"/>
      <c r="X56" s="267"/>
      <c r="Y56" s="267"/>
    </row>
    <row r="57" spans="1:25" ht="12" customHeight="1">
      <c r="A57" s="666"/>
      <c r="B57" s="699"/>
      <c r="C57" s="62" t="s">
        <v>83</v>
      </c>
      <c r="D57" s="1">
        <v>34663988</v>
      </c>
      <c r="E57" s="1">
        <v>46048334</v>
      </c>
      <c r="F57" s="1">
        <v>63848283</v>
      </c>
      <c r="G57" s="1">
        <v>27320457</v>
      </c>
      <c r="H57" s="1">
        <v>200753375</v>
      </c>
      <c r="I57" s="1">
        <v>782014491</v>
      </c>
      <c r="J57" s="1">
        <v>551203028</v>
      </c>
      <c r="K57" s="1">
        <v>16982</v>
      </c>
      <c r="L57" s="1">
        <v>11970</v>
      </c>
      <c r="M57" s="182">
        <v>1.33</v>
      </c>
      <c r="N57" s="1">
        <v>22560</v>
      </c>
      <c r="O57" s="1">
        <v>15901</v>
      </c>
      <c r="Q57" s="2"/>
      <c r="R57" s="2"/>
      <c r="S57" s="2"/>
      <c r="T57" s="2"/>
      <c r="U57" s="267"/>
      <c r="V57" s="267"/>
      <c r="W57" s="267"/>
      <c r="X57" s="267"/>
      <c r="Y57" s="267"/>
    </row>
    <row r="58" spans="1:25" ht="12" customHeight="1">
      <c r="A58" s="666"/>
      <c r="B58" s="658" t="s">
        <v>81</v>
      </c>
      <c r="C58" s="104" t="s">
        <v>290</v>
      </c>
      <c r="D58" s="1">
        <v>26576770</v>
      </c>
      <c r="E58" s="1">
        <v>26576831</v>
      </c>
      <c r="F58" s="1">
        <v>197874939</v>
      </c>
      <c r="G58" s="187">
        <v>0</v>
      </c>
      <c r="H58" s="187">
        <v>0</v>
      </c>
      <c r="I58" s="1">
        <v>474988579</v>
      </c>
      <c r="J58" s="1">
        <v>344612347</v>
      </c>
      <c r="K58" s="1">
        <v>17872</v>
      </c>
      <c r="L58" s="1">
        <v>12967</v>
      </c>
      <c r="M58" s="182">
        <v>1</v>
      </c>
      <c r="N58" s="1">
        <v>17872</v>
      </c>
      <c r="O58" s="1">
        <v>12967</v>
      </c>
      <c r="Q58" s="2"/>
      <c r="R58" s="2"/>
      <c r="S58" s="2"/>
      <c r="T58" s="2"/>
      <c r="U58" s="267"/>
      <c r="V58" s="267"/>
      <c r="W58" s="267"/>
      <c r="X58" s="267"/>
      <c r="Y58" s="267"/>
    </row>
    <row r="59" spans="1:25" ht="12" customHeight="1">
      <c r="A59" s="666"/>
      <c r="B59" s="659"/>
      <c r="C59" s="53" t="s">
        <v>291</v>
      </c>
      <c r="D59" s="5">
        <v>26435500</v>
      </c>
      <c r="E59" s="5">
        <v>26435561</v>
      </c>
      <c r="F59" s="5">
        <v>197442047</v>
      </c>
      <c r="G59" s="187">
        <v>0</v>
      </c>
      <c r="H59" s="187">
        <v>0</v>
      </c>
      <c r="I59" s="5">
        <v>474317198</v>
      </c>
      <c r="J59" s="5">
        <v>344220552</v>
      </c>
      <c r="K59" s="1">
        <v>17942</v>
      </c>
      <c r="L59" s="1">
        <v>13021</v>
      </c>
      <c r="M59" s="182">
        <v>1</v>
      </c>
      <c r="N59" s="1">
        <v>17942</v>
      </c>
      <c r="O59" s="1">
        <v>13021</v>
      </c>
      <c r="Q59" s="2"/>
      <c r="R59" s="2"/>
      <c r="S59" s="2"/>
      <c r="T59" s="2"/>
      <c r="U59" s="267"/>
      <c r="V59" s="267"/>
      <c r="W59" s="267"/>
      <c r="X59" s="267"/>
      <c r="Y59" s="267"/>
    </row>
    <row r="60" spans="1:25" ht="12" customHeight="1">
      <c r="A60" s="666"/>
      <c r="B60" s="659"/>
      <c r="C60" s="53" t="s">
        <v>292</v>
      </c>
      <c r="D60" s="5">
        <v>141270</v>
      </c>
      <c r="E60" s="5">
        <v>141270</v>
      </c>
      <c r="F60" s="5">
        <v>432892</v>
      </c>
      <c r="G60" s="187">
        <v>0</v>
      </c>
      <c r="H60" s="187">
        <v>0</v>
      </c>
      <c r="I60" s="5">
        <v>671381</v>
      </c>
      <c r="J60" s="5">
        <v>391795</v>
      </c>
      <c r="K60" s="1">
        <v>4752</v>
      </c>
      <c r="L60" s="1">
        <v>2773</v>
      </c>
      <c r="M60" s="182">
        <v>1</v>
      </c>
      <c r="N60" s="1">
        <v>4752</v>
      </c>
      <c r="O60" s="1">
        <v>2773</v>
      </c>
      <c r="Q60" s="2"/>
      <c r="R60" s="2"/>
      <c r="S60" s="2"/>
      <c r="T60" s="2"/>
      <c r="U60" s="267"/>
      <c r="V60" s="267"/>
      <c r="W60" s="267"/>
      <c r="X60" s="267"/>
      <c r="Y60" s="267"/>
    </row>
    <row r="61" spans="1:25" ht="12" customHeight="1">
      <c r="A61" s="654" t="s">
        <v>256</v>
      </c>
      <c r="B61" s="642" t="s">
        <v>287</v>
      </c>
      <c r="C61" s="720"/>
      <c r="D61" s="84">
        <v>12421751</v>
      </c>
      <c r="E61" s="84">
        <v>15355347</v>
      </c>
      <c r="F61" s="84">
        <v>54946787</v>
      </c>
      <c r="G61" s="204">
        <v>0</v>
      </c>
      <c r="H61" s="204">
        <v>0</v>
      </c>
      <c r="I61" s="84">
        <v>344606694</v>
      </c>
      <c r="J61" s="84">
        <v>253389627</v>
      </c>
      <c r="K61" s="84">
        <v>22442</v>
      </c>
      <c r="L61" s="84">
        <v>16502</v>
      </c>
      <c r="M61" s="183">
        <v>1.24</v>
      </c>
      <c r="N61" s="84">
        <v>27742</v>
      </c>
      <c r="O61" s="84">
        <v>20399</v>
      </c>
      <c r="Q61" s="2"/>
      <c r="R61" s="2"/>
      <c r="S61" s="2"/>
      <c r="T61" s="2"/>
      <c r="U61" s="267"/>
      <c r="V61" s="267"/>
      <c r="W61" s="267"/>
      <c r="X61" s="267"/>
      <c r="Y61" s="267"/>
    </row>
    <row r="62" spans="1:25" ht="12" customHeight="1">
      <c r="A62" s="656"/>
      <c r="B62" s="721" t="s">
        <v>86</v>
      </c>
      <c r="C62" s="104" t="s">
        <v>85</v>
      </c>
      <c r="D62" s="1">
        <v>7255381</v>
      </c>
      <c r="E62" s="1">
        <v>10188977</v>
      </c>
      <c r="F62" s="1">
        <v>13056265</v>
      </c>
      <c r="G62" s="1">
        <v>5269879</v>
      </c>
      <c r="H62" s="1">
        <v>42280580</v>
      </c>
      <c r="I62" s="1">
        <v>245080779</v>
      </c>
      <c r="J62" s="1">
        <v>181919638</v>
      </c>
      <c r="K62" s="1">
        <v>24054</v>
      </c>
      <c r="L62" s="1">
        <v>17855</v>
      </c>
      <c r="M62" s="182">
        <v>1.4</v>
      </c>
      <c r="N62" s="1">
        <v>33779</v>
      </c>
      <c r="O62" s="1">
        <v>25074</v>
      </c>
      <c r="Q62" s="2"/>
      <c r="R62" s="2"/>
      <c r="S62" s="2"/>
      <c r="T62" s="2"/>
      <c r="U62" s="267"/>
      <c r="V62" s="267"/>
      <c r="W62" s="267"/>
      <c r="X62" s="267"/>
      <c r="Y62" s="267"/>
    </row>
    <row r="63" spans="1:25" ht="12" customHeight="1">
      <c r="A63" s="656"/>
      <c r="B63" s="722"/>
      <c r="C63" s="58" t="s">
        <v>82</v>
      </c>
      <c r="D63" s="1">
        <v>74024</v>
      </c>
      <c r="E63" s="1">
        <v>644077</v>
      </c>
      <c r="F63" s="1">
        <v>957068</v>
      </c>
      <c r="G63" s="1">
        <v>5557</v>
      </c>
      <c r="H63" s="1">
        <v>19430</v>
      </c>
      <c r="I63" s="1">
        <v>79114398</v>
      </c>
      <c r="J63" s="1">
        <v>65005981</v>
      </c>
      <c r="K63" s="1">
        <v>122834</v>
      </c>
      <c r="L63" s="1">
        <v>100929</v>
      </c>
      <c r="M63" s="182">
        <v>8.7</v>
      </c>
      <c r="N63" s="1">
        <v>1068767</v>
      </c>
      <c r="O63" s="1">
        <v>878174</v>
      </c>
      <c r="Q63" s="2"/>
      <c r="R63" s="2"/>
      <c r="S63" s="2"/>
      <c r="T63" s="2"/>
      <c r="U63" s="267"/>
      <c r="V63" s="267"/>
      <c r="W63" s="267"/>
      <c r="X63" s="267"/>
      <c r="Y63" s="267"/>
    </row>
    <row r="64" spans="1:25" ht="12" customHeight="1">
      <c r="A64" s="656"/>
      <c r="B64" s="723"/>
      <c r="C64" s="57" t="s">
        <v>83</v>
      </c>
      <c r="D64" s="1">
        <v>7181357</v>
      </c>
      <c r="E64" s="1">
        <v>9544900</v>
      </c>
      <c r="F64" s="1">
        <v>12099197</v>
      </c>
      <c r="G64" s="1">
        <v>5264322</v>
      </c>
      <c r="H64" s="1">
        <v>42261150</v>
      </c>
      <c r="I64" s="1">
        <v>165966382</v>
      </c>
      <c r="J64" s="1">
        <v>116913657</v>
      </c>
      <c r="K64" s="1">
        <v>17388</v>
      </c>
      <c r="L64" s="1">
        <v>12249</v>
      </c>
      <c r="M64" s="182">
        <v>1.33</v>
      </c>
      <c r="N64" s="1">
        <v>23111</v>
      </c>
      <c r="O64" s="1">
        <v>16280</v>
      </c>
      <c r="Q64" s="2"/>
      <c r="R64" s="2"/>
      <c r="S64" s="2"/>
      <c r="T64" s="2"/>
      <c r="U64" s="267"/>
      <c r="V64" s="267"/>
      <c r="W64" s="267"/>
      <c r="X64" s="267"/>
      <c r="Y64" s="267"/>
    </row>
    <row r="65" spans="1:25" ht="12" customHeight="1">
      <c r="A65" s="656"/>
      <c r="B65" s="688" t="s">
        <v>81</v>
      </c>
      <c r="C65" s="58" t="s">
        <v>290</v>
      </c>
      <c r="D65" s="1">
        <v>5166370</v>
      </c>
      <c r="E65" s="1">
        <v>5166370</v>
      </c>
      <c r="F65" s="1">
        <v>41890522</v>
      </c>
      <c r="G65" s="187">
        <v>0</v>
      </c>
      <c r="H65" s="187">
        <v>0</v>
      </c>
      <c r="I65" s="1">
        <v>99525915</v>
      </c>
      <c r="J65" s="1">
        <v>71469989</v>
      </c>
      <c r="K65" s="1">
        <v>19264</v>
      </c>
      <c r="L65" s="1">
        <v>13834</v>
      </c>
      <c r="M65" s="182">
        <v>1</v>
      </c>
      <c r="N65" s="1">
        <v>19264</v>
      </c>
      <c r="O65" s="1">
        <v>13834</v>
      </c>
      <c r="Q65" s="2"/>
      <c r="R65" s="2"/>
      <c r="S65" s="2"/>
      <c r="T65" s="2"/>
      <c r="U65" s="267"/>
      <c r="V65" s="267"/>
      <c r="W65" s="267"/>
      <c r="X65" s="267"/>
      <c r="Y65" s="267"/>
    </row>
    <row r="66" spans="1:25" ht="12" customHeight="1">
      <c r="A66" s="656"/>
      <c r="B66" s="659"/>
      <c r="C66" s="71" t="s">
        <v>291</v>
      </c>
      <c r="D66" s="5">
        <v>5139430</v>
      </c>
      <c r="E66" s="5">
        <v>5139430</v>
      </c>
      <c r="F66" s="5">
        <v>41811821</v>
      </c>
      <c r="G66" s="187">
        <v>0</v>
      </c>
      <c r="H66" s="187">
        <v>0</v>
      </c>
      <c r="I66" s="5">
        <v>99383860</v>
      </c>
      <c r="J66" s="5">
        <v>71385365</v>
      </c>
      <c r="K66" s="1">
        <v>19338</v>
      </c>
      <c r="L66" s="1">
        <v>13890</v>
      </c>
      <c r="M66" s="182">
        <v>1</v>
      </c>
      <c r="N66" s="1">
        <v>19338</v>
      </c>
      <c r="O66" s="1">
        <v>13890</v>
      </c>
      <c r="Q66" s="2"/>
      <c r="R66" s="2"/>
      <c r="S66" s="2"/>
      <c r="T66" s="2"/>
      <c r="U66" s="267"/>
      <c r="V66" s="267"/>
      <c r="W66" s="267"/>
      <c r="X66" s="267"/>
      <c r="Y66" s="267"/>
    </row>
    <row r="67" spans="1:25" ht="12" customHeight="1">
      <c r="A67" s="657"/>
      <c r="B67" s="700"/>
      <c r="C67" s="64" t="s">
        <v>292</v>
      </c>
      <c r="D67" s="49">
        <v>26940</v>
      </c>
      <c r="E67" s="17">
        <v>26940</v>
      </c>
      <c r="F67" s="17">
        <v>78701</v>
      </c>
      <c r="G67" s="206">
        <v>0</v>
      </c>
      <c r="H67" s="206">
        <v>0</v>
      </c>
      <c r="I67" s="17">
        <v>142055</v>
      </c>
      <c r="J67" s="17">
        <v>84623</v>
      </c>
      <c r="K67" s="29">
        <v>5273</v>
      </c>
      <c r="L67" s="29">
        <v>3141</v>
      </c>
      <c r="M67" s="186">
        <v>1</v>
      </c>
      <c r="N67" s="29">
        <v>5273</v>
      </c>
      <c r="O67" s="29">
        <v>3141</v>
      </c>
      <c r="Q67" s="2"/>
      <c r="R67" s="2"/>
      <c r="S67" s="2"/>
      <c r="T67" s="2"/>
      <c r="U67" s="267"/>
      <c r="V67" s="267"/>
      <c r="W67" s="267"/>
      <c r="X67" s="267"/>
      <c r="Y67" s="267"/>
    </row>
    <row r="69" ht="12">
      <c r="D69" s="136"/>
    </row>
    <row r="70" spans="16:18" ht="12">
      <c r="P70" s="136"/>
      <c r="Q70" s="136"/>
      <c r="R70" s="136"/>
    </row>
    <row r="71" spans="16:17" ht="12">
      <c r="P71" s="136"/>
      <c r="Q71" s="136"/>
    </row>
    <row r="72" spans="16:17" ht="12">
      <c r="P72" s="136"/>
      <c r="Q72" s="136"/>
    </row>
    <row r="73" spans="16:17" ht="12">
      <c r="P73" s="136"/>
      <c r="Q73" s="136"/>
    </row>
    <row r="74" spans="16:17" ht="12">
      <c r="P74" s="136"/>
      <c r="Q74" s="136"/>
    </row>
    <row r="75" spans="16:17" ht="12">
      <c r="P75" s="136"/>
      <c r="Q75" s="136"/>
    </row>
    <row r="76" spans="16:17" ht="12">
      <c r="P76" s="136"/>
      <c r="Q76" s="136"/>
    </row>
  </sheetData>
  <mergeCells count="39">
    <mergeCell ref="A61:A67"/>
    <mergeCell ref="B61:C61"/>
    <mergeCell ref="B62:B64"/>
    <mergeCell ref="B65:B67"/>
    <mergeCell ref="A54:A60"/>
    <mergeCell ref="B54:C54"/>
    <mergeCell ref="B55:B57"/>
    <mergeCell ref="B58:B60"/>
    <mergeCell ref="A47:A53"/>
    <mergeCell ref="B47:C47"/>
    <mergeCell ref="B48:B50"/>
    <mergeCell ref="B51:B53"/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A12:A18"/>
    <mergeCell ref="B12:C12"/>
    <mergeCell ref="B13:B15"/>
    <mergeCell ref="B16:B18"/>
    <mergeCell ref="D3:D4"/>
    <mergeCell ref="E3:E4"/>
    <mergeCell ref="F3:F4"/>
    <mergeCell ref="A5:A11"/>
    <mergeCell ref="B5:C5"/>
    <mergeCell ref="B6:B8"/>
    <mergeCell ref="B9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J47"/>
  <sheetViews>
    <sheetView showGridLines="0" zoomScaleSheetLayoutView="100" workbookViewId="0" topLeftCell="A1">
      <selection activeCell="A2" sqref="A2"/>
    </sheetView>
  </sheetViews>
  <sheetFormatPr defaultColWidth="9.140625" defaultRowHeight="12"/>
  <cols>
    <col min="1" max="1" width="9.140625" style="118" customWidth="1"/>
    <col min="2" max="2" width="7.421875" style="118" customWidth="1"/>
    <col min="3" max="3" width="59.7109375" style="118" customWidth="1"/>
    <col min="4" max="5" width="9.140625" style="118" customWidth="1"/>
    <col min="6" max="6" width="8.28125" style="118" customWidth="1"/>
    <col min="7" max="7" width="7.421875" style="553" customWidth="1"/>
    <col min="8" max="8" width="59.7109375" style="118" customWidth="1"/>
    <col min="9" max="16384" width="9.140625" style="118" customWidth="1"/>
  </cols>
  <sheetData>
    <row r="1" spans="1:10" ht="22.5">
      <c r="A1" s="645" t="s">
        <v>3</v>
      </c>
      <c r="B1" s="645"/>
      <c r="C1" s="645"/>
      <c r="D1" s="645"/>
      <c r="E1" s="645"/>
      <c r="F1" s="645"/>
      <c r="G1" s="645"/>
      <c r="H1" s="645"/>
      <c r="I1" s="645"/>
      <c r="J1" s="645"/>
    </row>
    <row r="2" spans="3:8" ht="13.5" customHeight="1">
      <c r="C2" s="393"/>
      <c r="H2" s="393"/>
    </row>
    <row r="3" spans="3:8" ht="13.5" customHeight="1">
      <c r="C3" s="119"/>
      <c r="H3" s="119"/>
    </row>
    <row r="4" spans="3:9" s="247" customFormat="1" ht="15" customHeight="1">
      <c r="C4" s="394" t="s">
        <v>1511</v>
      </c>
      <c r="D4" s="248"/>
      <c r="G4" s="554"/>
      <c r="H4" s="549"/>
      <c r="I4" s="248"/>
    </row>
    <row r="5" spans="3:8" s="248" customFormat="1" ht="15" customHeight="1">
      <c r="C5" s="549"/>
      <c r="G5" s="555"/>
      <c r="H5" s="396" t="s">
        <v>1512</v>
      </c>
    </row>
    <row r="6" spans="2:9" ht="15" customHeight="1">
      <c r="B6" s="230"/>
      <c r="C6" s="469" t="s">
        <v>1513</v>
      </c>
      <c r="D6" s="471" t="s">
        <v>1514</v>
      </c>
      <c r="G6" s="556"/>
      <c r="H6" s="469"/>
      <c r="I6" s="471"/>
    </row>
    <row r="7" spans="2:9" ht="15" customHeight="1">
      <c r="B7" s="469" t="s">
        <v>1515</v>
      </c>
      <c r="C7" s="469" t="s">
        <v>1516</v>
      </c>
      <c r="D7" s="472">
        <v>1</v>
      </c>
      <c r="G7" s="468" t="s">
        <v>1517</v>
      </c>
      <c r="H7" s="469" t="s">
        <v>1518</v>
      </c>
      <c r="I7" s="557">
        <v>92</v>
      </c>
    </row>
    <row r="8" spans="2:9" ht="15" customHeight="1">
      <c r="B8" s="469" t="s">
        <v>1519</v>
      </c>
      <c r="C8" s="469" t="s">
        <v>1520</v>
      </c>
      <c r="D8" s="472">
        <v>2</v>
      </c>
      <c r="G8" s="468" t="s">
        <v>1521</v>
      </c>
      <c r="H8" s="469" t="s">
        <v>1522</v>
      </c>
      <c r="I8" s="557">
        <v>94</v>
      </c>
    </row>
    <row r="9" spans="2:9" ht="15" customHeight="1">
      <c r="B9" s="469" t="s">
        <v>1523</v>
      </c>
      <c r="C9" s="469" t="s">
        <v>1524</v>
      </c>
      <c r="D9" s="472">
        <v>3</v>
      </c>
      <c r="G9" s="468" t="s">
        <v>1525</v>
      </c>
      <c r="H9" s="469" t="s">
        <v>1526</v>
      </c>
      <c r="I9" s="557">
        <v>96</v>
      </c>
    </row>
    <row r="10" spans="2:9" ht="15" customHeight="1">
      <c r="B10" s="469" t="s">
        <v>1527</v>
      </c>
      <c r="C10" s="469" t="s">
        <v>4</v>
      </c>
      <c r="D10" s="472">
        <v>4</v>
      </c>
      <c r="G10" s="468" t="s">
        <v>1528</v>
      </c>
      <c r="H10" s="469" t="s">
        <v>1529</v>
      </c>
      <c r="I10" s="557">
        <v>98</v>
      </c>
    </row>
    <row r="11" spans="2:9" ht="15" customHeight="1">
      <c r="B11" s="469" t="s">
        <v>1530</v>
      </c>
      <c r="C11" s="469" t="s">
        <v>5</v>
      </c>
      <c r="D11" s="472">
        <v>5</v>
      </c>
      <c r="G11" s="468" t="s">
        <v>1531</v>
      </c>
      <c r="H11" s="469" t="s">
        <v>1532</v>
      </c>
      <c r="I11" s="557">
        <v>100</v>
      </c>
    </row>
    <row r="12" spans="7:10" s="247" customFormat="1" ht="15" customHeight="1">
      <c r="G12" s="468" t="s">
        <v>1533</v>
      </c>
      <c r="H12" s="469" t="s">
        <v>1534</v>
      </c>
      <c r="I12" s="557">
        <v>102</v>
      </c>
      <c r="J12" s="118"/>
    </row>
    <row r="13" spans="3:10" s="247" customFormat="1" ht="15" customHeight="1">
      <c r="C13" s="395" t="s">
        <v>1535</v>
      </c>
      <c r="D13" s="248"/>
      <c r="G13" s="468" t="s">
        <v>1536</v>
      </c>
      <c r="H13" s="469" t="s">
        <v>1537</v>
      </c>
      <c r="I13" s="557">
        <v>106</v>
      </c>
      <c r="J13" s="118"/>
    </row>
    <row r="14" spans="2:10" s="247" customFormat="1" ht="15" customHeight="1">
      <c r="B14" s="249"/>
      <c r="C14" s="396" t="s">
        <v>1538</v>
      </c>
      <c r="G14" s="468" t="s">
        <v>1539</v>
      </c>
      <c r="H14" s="469" t="s">
        <v>1540</v>
      </c>
      <c r="I14" s="557">
        <v>108</v>
      </c>
      <c r="J14" s="118"/>
    </row>
    <row r="15" spans="2:10" s="248" customFormat="1" ht="15" customHeight="1">
      <c r="B15" s="550"/>
      <c r="C15" s="551"/>
      <c r="G15" s="468" t="s">
        <v>1541</v>
      </c>
      <c r="H15" s="469" t="s">
        <v>1542</v>
      </c>
      <c r="I15" s="557">
        <v>114</v>
      </c>
      <c r="J15" s="552"/>
    </row>
    <row r="16" spans="2:9" ht="15" customHeight="1">
      <c r="B16" s="468" t="s">
        <v>1543</v>
      </c>
      <c r="C16" s="469" t="s">
        <v>1544</v>
      </c>
      <c r="D16" s="470">
        <v>6</v>
      </c>
      <c r="G16" s="468"/>
      <c r="H16" s="469"/>
      <c r="I16" s="557"/>
    </row>
    <row r="17" spans="2:9" ht="15" customHeight="1">
      <c r="B17" s="468" t="s">
        <v>667</v>
      </c>
      <c r="C17" s="469" t="s">
        <v>1545</v>
      </c>
      <c r="D17" s="470">
        <v>8</v>
      </c>
      <c r="G17" s="468"/>
      <c r="H17" s="396" t="s">
        <v>1546</v>
      </c>
      <c r="I17" s="557"/>
    </row>
    <row r="18" spans="2:9" ht="15" customHeight="1">
      <c r="B18" s="468" t="s">
        <v>668</v>
      </c>
      <c r="C18" s="469" t="s">
        <v>1547</v>
      </c>
      <c r="D18" s="470">
        <v>10</v>
      </c>
      <c r="G18" s="468"/>
      <c r="H18" s="469"/>
      <c r="I18" s="557"/>
    </row>
    <row r="19" spans="2:9" ht="15" customHeight="1">
      <c r="B19" s="468" t="s">
        <v>669</v>
      </c>
      <c r="C19" s="469" t="s">
        <v>1548</v>
      </c>
      <c r="D19" s="470">
        <v>12</v>
      </c>
      <c r="G19" s="468" t="s">
        <v>1549</v>
      </c>
      <c r="H19" s="469" t="s">
        <v>1550</v>
      </c>
      <c r="I19" s="557">
        <v>118</v>
      </c>
    </row>
    <row r="20" spans="2:9" ht="15" customHeight="1">
      <c r="B20" s="468" t="s">
        <v>670</v>
      </c>
      <c r="C20" s="469" t="s">
        <v>1551</v>
      </c>
      <c r="D20" s="470">
        <v>14</v>
      </c>
      <c r="G20" s="468" t="s">
        <v>1552</v>
      </c>
      <c r="H20" s="469" t="s">
        <v>1553</v>
      </c>
      <c r="I20" s="557">
        <v>120</v>
      </c>
    </row>
    <row r="21" spans="2:9" ht="15" customHeight="1">
      <c r="B21" s="468" t="s">
        <v>671</v>
      </c>
      <c r="C21" s="469" t="s">
        <v>1554</v>
      </c>
      <c r="D21" s="470">
        <v>16</v>
      </c>
      <c r="G21" s="468"/>
      <c r="H21" s="469"/>
      <c r="I21" s="470"/>
    </row>
    <row r="22" spans="2:9" ht="15" customHeight="1">
      <c r="B22" s="468" t="s">
        <v>672</v>
      </c>
      <c r="C22" s="469" t="s">
        <v>1555</v>
      </c>
      <c r="D22" s="470">
        <v>20</v>
      </c>
      <c r="G22" s="468"/>
      <c r="H22" s="469"/>
      <c r="I22" s="470"/>
    </row>
    <row r="23" spans="2:9" ht="15" customHeight="1">
      <c r="B23" s="468" t="s">
        <v>673</v>
      </c>
      <c r="C23" s="469" t="s">
        <v>1556</v>
      </c>
      <c r="D23" s="470">
        <v>22</v>
      </c>
      <c r="G23" s="468"/>
      <c r="H23" s="469"/>
      <c r="I23" s="470"/>
    </row>
    <row r="24" spans="2:9" ht="15" customHeight="1">
      <c r="B24" s="468" t="s">
        <v>674</v>
      </c>
      <c r="C24" s="469" t="s">
        <v>1557</v>
      </c>
      <c r="D24" s="470">
        <v>24</v>
      </c>
      <c r="G24" s="468"/>
      <c r="H24" s="469"/>
      <c r="I24" s="470"/>
    </row>
    <row r="25" spans="2:9" ht="15" customHeight="1">
      <c r="B25" s="468" t="s">
        <v>1558</v>
      </c>
      <c r="C25" s="469" t="s">
        <v>1559</v>
      </c>
      <c r="D25" s="470">
        <v>26</v>
      </c>
      <c r="G25" s="468"/>
      <c r="H25" s="469"/>
      <c r="I25" s="470"/>
    </row>
    <row r="26" spans="2:9" ht="15" customHeight="1">
      <c r="B26" s="468" t="s">
        <v>1560</v>
      </c>
      <c r="C26" s="469" t="s">
        <v>1561</v>
      </c>
      <c r="D26" s="470">
        <v>28</v>
      </c>
      <c r="G26" s="468"/>
      <c r="H26" s="469"/>
      <c r="I26" s="470"/>
    </row>
    <row r="27" spans="2:9" ht="15" customHeight="1">
      <c r="B27" s="468" t="s">
        <v>1562</v>
      </c>
      <c r="C27" s="469" t="s">
        <v>1563</v>
      </c>
      <c r="D27" s="470">
        <v>30</v>
      </c>
      <c r="G27" s="468"/>
      <c r="H27" s="469"/>
      <c r="I27" s="470"/>
    </row>
    <row r="28" spans="2:9" ht="15" customHeight="1">
      <c r="B28" s="468" t="s">
        <v>1564</v>
      </c>
      <c r="C28" s="469" t="s">
        <v>1565</v>
      </c>
      <c r="D28" s="470">
        <v>32</v>
      </c>
      <c r="G28" s="468"/>
      <c r="H28" s="469"/>
      <c r="I28" s="470"/>
    </row>
    <row r="29" spans="2:9" ht="15" customHeight="1">
      <c r="B29" s="468" t="s">
        <v>1566</v>
      </c>
      <c r="C29" s="469" t="s">
        <v>1567</v>
      </c>
      <c r="D29" s="470">
        <v>34</v>
      </c>
      <c r="G29" s="468"/>
      <c r="H29" s="469"/>
      <c r="I29" s="470"/>
    </row>
    <row r="30" spans="2:9" ht="15" customHeight="1">
      <c r="B30" s="468" t="s">
        <v>1568</v>
      </c>
      <c r="C30" s="469" t="s">
        <v>1569</v>
      </c>
      <c r="D30" s="470">
        <v>36</v>
      </c>
      <c r="G30" s="468"/>
      <c r="H30" s="469"/>
      <c r="I30" s="470"/>
    </row>
    <row r="31" spans="2:9" ht="15" customHeight="1">
      <c r="B31" s="468" t="s">
        <v>1570</v>
      </c>
      <c r="C31" s="469" t="s">
        <v>1571</v>
      </c>
      <c r="D31" s="470">
        <v>38</v>
      </c>
      <c r="G31" s="468"/>
      <c r="H31" s="469"/>
      <c r="I31" s="470"/>
    </row>
    <row r="32" spans="2:9" ht="15" customHeight="1">
      <c r="B32" s="468" t="s">
        <v>1572</v>
      </c>
      <c r="C32" s="469" t="s">
        <v>1573</v>
      </c>
      <c r="D32" s="470">
        <v>40</v>
      </c>
      <c r="G32" s="468"/>
      <c r="H32" s="469"/>
      <c r="I32" s="470"/>
    </row>
    <row r="33" spans="2:9" ht="15" customHeight="1">
      <c r="B33" s="468" t="s">
        <v>1574</v>
      </c>
      <c r="C33" s="469" t="s">
        <v>1575</v>
      </c>
      <c r="D33" s="470">
        <v>42</v>
      </c>
      <c r="G33" s="468"/>
      <c r="H33" s="469"/>
      <c r="I33" s="470"/>
    </row>
    <row r="34" spans="2:9" ht="15" customHeight="1">
      <c r="B34" s="468" t="s">
        <v>1576</v>
      </c>
      <c r="C34" s="469" t="s">
        <v>1577</v>
      </c>
      <c r="D34" s="470">
        <v>44</v>
      </c>
      <c r="G34" s="468"/>
      <c r="H34" s="469"/>
      <c r="I34" s="470"/>
    </row>
    <row r="35" spans="2:9" ht="15" customHeight="1">
      <c r="B35" s="468" t="s">
        <v>1578</v>
      </c>
      <c r="C35" s="469" t="s">
        <v>1579</v>
      </c>
      <c r="D35" s="470">
        <v>48</v>
      </c>
      <c r="G35" s="468"/>
      <c r="H35" s="469"/>
      <c r="I35" s="470"/>
    </row>
    <row r="36" spans="2:9" ht="15" customHeight="1">
      <c r="B36" s="468" t="s">
        <v>1580</v>
      </c>
      <c r="C36" s="469" t="s">
        <v>1581</v>
      </c>
      <c r="D36" s="470">
        <v>50</v>
      </c>
      <c r="G36" s="468"/>
      <c r="H36" s="469"/>
      <c r="I36" s="470"/>
    </row>
    <row r="37" spans="2:9" ht="15" customHeight="1">
      <c r="B37" s="468" t="s">
        <v>1582</v>
      </c>
      <c r="C37" s="469" t="s">
        <v>1583</v>
      </c>
      <c r="D37" s="470">
        <v>52</v>
      </c>
      <c r="G37" s="468"/>
      <c r="H37" s="469"/>
      <c r="I37" s="470"/>
    </row>
    <row r="38" spans="2:9" ht="15" customHeight="1">
      <c r="B38" s="468" t="s">
        <v>1584</v>
      </c>
      <c r="C38" s="469" t="s">
        <v>1585</v>
      </c>
      <c r="D38" s="470">
        <v>54</v>
      </c>
      <c r="G38" s="468"/>
      <c r="H38" s="469"/>
      <c r="I38" s="470"/>
    </row>
    <row r="39" spans="2:9" ht="15" customHeight="1">
      <c r="B39" s="468" t="s">
        <v>1586</v>
      </c>
      <c r="C39" s="469" t="s">
        <v>1587</v>
      </c>
      <c r="D39" s="470">
        <v>56</v>
      </c>
      <c r="G39" s="468"/>
      <c r="H39" s="469"/>
      <c r="I39" s="470"/>
    </row>
    <row r="40" spans="2:9" ht="15" customHeight="1">
      <c r="B40" s="468" t="s">
        <v>1588</v>
      </c>
      <c r="C40" s="469" t="s">
        <v>1589</v>
      </c>
      <c r="D40" s="470">
        <v>62</v>
      </c>
      <c r="G40" s="468"/>
      <c r="H40" s="469"/>
      <c r="I40" s="470"/>
    </row>
    <row r="41" spans="2:9" ht="15" customHeight="1">
      <c r="B41" s="468" t="s">
        <v>1590</v>
      </c>
      <c r="C41" s="469" t="s">
        <v>1591</v>
      </c>
      <c r="D41" s="470">
        <v>68</v>
      </c>
      <c r="G41" s="468"/>
      <c r="H41" s="469"/>
      <c r="I41" s="470"/>
    </row>
    <row r="42" spans="2:9" ht="15" customHeight="1">
      <c r="B42" s="468" t="s">
        <v>1592</v>
      </c>
      <c r="C42" s="469" t="s">
        <v>1593</v>
      </c>
      <c r="D42" s="470">
        <v>72</v>
      </c>
      <c r="G42" s="468"/>
      <c r="H42" s="469"/>
      <c r="I42" s="470"/>
    </row>
    <row r="43" spans="2:9" ht="15" customHeight="1">
      <c r="B43" s="468" t="s">
        <v>1594</v>
      </c>
      <c r="C43" s="469" t="s">
        <v>1595</v>
      </c>
      <c r="D43" s="470">
        <v>76</v>
      </c>
      <c r="G43" s="468"/>
      <c r="H43" s="469"/>
      <c r="I43" s="470"/>
    </row>
    <row r="44" spans="2:9" ht="15" customHeight="1">
      <c r="B44" s="468" t="s">
        <v>1596</v>
      </c>
      <c r="C44" s="469" t="s">
        <v>1597</v>
      </c>
      <c r="D44" s="470">
        <v>82</v>
      </c>
      <c r="G44" s="468"/>
      <c r="H44" s="469"/>
      <c r="I44" s="470"/>
    </row>
    <row r="45" spans="2:9" ht="15" customHeight="1">
      <c r="B45" s="468" t="s">
        <v>1598</v>
      </c>
      <c r="C45" s="469" t="s">
        <v>0</v>
      </c>
      <c r="D45" s="470">
        <v>88</v>
      </c>
      <c r="G45" s="468"/>
      <c r="H45" s="469"/>
      <c r="I45" s="470"/>
    </row>
    <row r="46" spans="2:9" ht="15" customHeight="1">
      <c r="B46" s="468" t="s">
        <v>1</v>
      </c>
      <c r="C46" s="469" t="s">
        <v>2</v>
      </c>
      <c r="D46" s="470">
        <v>90</v>
      </c>
      <c r="G46" s="468"/>
      <c r="H46" s="469"/>
      <c r="I46" s="470"/>
    </row>
    <row r="47" spans="2:8" s="247" customFormat="1" ht="15" customHeight="1">
      <c r="B47" s="250"/>
      <c r="C47" s="249"/>
      <c r="G47" s="250"/>
      <c r="H47" s="249"/>
    </row>
  </sheetData>
  <mergeCells count="2">
    <mergeCell ref="A1:E1"/>
    <mergeCell ref="F1:J1"/>
  </mergeCells>
  <printOptions horizontalCentered="1"/>
  <pageMargins left="0.7480314960629921" right="0.8267716535433072" top="0.98425196850393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/>
  <dimension ref="A1:N34"/>
  <sheetViews>
    <sheetView showGridLines="0" workbookViewId="0" topLeftCell="A1">
      <selection activeCell="G53" sqref="G53"/>
    </sheetView>
  </sheetViews>
  <sheetFormatPr defaultColWidth="9.140625" defaultRowHeight="12"/>
  <cols>
    <col min="1" max="1" width="16.7109375" style="79" customWidth="1"/>
    <col min="2" max="6" width="15.7109375" style="79" customWidth="1"/>
    <col min="7" max="7" width="13.7109375" style="79" customWidth="1"/>
    <col min="8" max="8" width="14.28125" style="79" customWidth="1"/>
    <col min="9" max="10" width="12.7109375" style="79" customWidth="1"/>
    <col min="11" max="11" width="8.140625" style="79" customWidth="1"/>
    <col min="12" max="12" width="7.8515625" style="79" customWidth="1"/>
    <col min="13" max="13" width="13.421875" style="79" customWidth="1"/>
    <col min="14" max="14" width="12.7109375" style="79" customWidth="1"/>
    <col min="15" max="16384" width="10.28125" style="79" customWidth="1"/>
  </cols>
  <sheetData>
    <row r="1" spans="1:4" ht="13.5">
      <c r="A1" s="240" t="s">
        <v>1406</v>
      </c>
      <c r="B1" s="241" t="s">
        <v>344</v>
      </c>
      <c r="C1" s="241"/>
      <c r="D1" s="246"/>
    </row>
    <row r="2" spans="2:14" ht="12">
      <c r="B2" s="199"/>
      <c r="C2" s="199"/>
      <c r="D2" s="199"/>
      <c r="E2" s="199"/>
      <c r="F2" s="199"/>
      <c r="G2" s="199"/>
      <c r="H2" s="199"/>
      <c r="N2" s="102" t="s">
        <v>714</v>
      </c>
    </row>
    <row r="3" spans="1:14" ht="18.75" customHeight="1">
      <c r="A3" s="726" t="s">
        <v>262</v>
      </c>
      <c r="B3" s="728" t="s">
        <v>185</v>
      </c>
      <c r="C3" s="671" t="s">
        <v>168</v>
      </c>
      <c r="D3" s="671" t="s">
        <v>889</v>
      </c>
      <c r="E3" s="133" t="s">
        <v>690</v>
      </c>
      <c r="F3" s="191" t="s">
        <v>305</v>
      </c>
      <c r="G3" s="189" t="s">
        <v>321</v>
      </c>
      <c r="H3" s="159"/>
      <c r="I3" s="133" t="s">
        <v>313</v>
      </c>
      <c r="J3" s="191" t="s">
        <v>304</v>
      </c>
      <c r="K3" s="724" t="s">
        <v>374</v>
      </c>
      <c r="L3" s="725"/>
      <c r="M3" s="133" t="s">
        <v>310</v>
      </c>
      <c r="N3" s="191" t="s">
        <v>309</v>
      </c>
    </row>
    <row r="4" spans="1:14" ht="18.75" customHeight="1">
      <c r="A4" s="727"/>
      <c r="B4" s="683"/>
      <c r="C4" s="684"/>
      <c r="D4" s="684"/>
      <c r="E4" s="134" t="s">
        <v>691</v>
      </c>
      <c r="F4" s="192" t="s">
        <v>308</v>
      </c>
      <c r="G4" s="108" t="s">
        <v>170</v>
      </c>
      <c r="H4" s="57" t="s">
        <v>231</v>
      </c>
      <c r="I4" s="134" t="s">
        <v>289</v>
      </c>
      <c r="J4" s="192" t="s">
        <v>314</v>
      </c>
      <c r="K4" s="306" t="s">
        <v>375</v>
      </c>
      <c r="L4" s="306" t="s">
        <v>891</v>
      </c>
      <c r="M4" s="134" t="s">
        <v>289</v>
      </c>
      <c r="N4" s="192" t="s">
        <v>288</v>
      </c>
    </row>
    <row r="5" spans="1:14" ht="25.5" customHeight="1">
      <c r="A5" s="152" t="s">
        <v>170</v>
      </c>
      <c r="B5" s="236">
        <v>362304188</v>
      </c>
      <c r="C5" s="236">
        <v>473751781</v>
      </c>
      <c r="D5" s="236">
        <v>550042884</v>
      </c>
      <c r="E5" s="236">
        <v>357851694</v>
      </c>
      <c r="F5" s="236">
        <v>2415587888</v>
      </c>
      <c r="G5" s="236">
        <v>7908180529</v>
      </c>
      <c r="H5" s="236">
        <v>5912646362</v>
      </c>
      <c r="I5" s="236">
        <v>16693</v>
      </c>
      <c r="J5" s="236">
        <v>12480</v>
      </c>
      <c r="K5" s="237">
        <v>1.31</v>
      </c>
      <c r="L5" s="237">
        <v>1.52</v>
      </c>
      <c r="M5" s="236">
        <v>21827</v>
      </c>
      <c r="N5" s="236">
        <v>16320</v>
      </c>
    </row>
    <row r="6" spans="1:14" ht="25.5" customHeight="1">
      <c r="A6" s="150" t="s">
        <v>263</v>
      </c>
      <c r="B6" s="84">
        <v>67529293</v>
      </c>
      <c r="C6" s="84">
        <v>81257029</v>
      </c>
      <c r="D6" s="84">
        <v>84354946</v>
      </c>
      <c r="E6" s="84">
        <v>73344308</v>
      </c>
      <c r="F6" s="84">
        <v>885873290</v>
      </c>
      <c r="G6" s="84">
        <v>1296387993</v>
      </c>
      <c r="H6" s="84">
        <v>959590695</v>
      </c>
      <c r="I6" s="84">
        <v>15954</v>
      </c>
      <c r="J6" s="84">
        <v>11809</v>
      </c>
      <c r="K6" s="39">
        <v>1.2</v>
      </c>
      <c r="L6" s="39">
        <v>1.25</v>
      </c>
      <c r="M6" s="84">
        <v>19197</v>
      </c>
      <c r="N6" s="84">
        <v>14210</v>
      </c>
    </row>
    <row r="7" spans="1:14" ht="25.5" customHeight="1">
      <c r="A7" s="151" t="s">
        <v>264</v>
      </c>
      <c r="B7" s="1">
        <v>1550471</v>
      </c>
      <c r="C7" s="1">
        <v>1987780</v>
      </c>
      <c r="D7" s="1">
        <v>4052252</v>
      </c>
      <c r="E7" s="1">
        <v>1356788</v>
      </c>
      <c r="F7" s="1">
        <v>18345182</v>
      </c>
      <c r="G7" s="1">
        <v>39263971</v>
      </c>
      <c r="H7" s="1">
        <v>28655877</v>
      </c>
      <c r="I7" s="1">
        <v>19753</v>
      </c>
      <c r="J7" s="1">
        <v>14416</v>
      </c>
      <c r="K7" s="4">
        <v>1.28</v>
      </c>
      <c r="L7" s="4">
        <v>2.61</v>
      </c>
      <c r="M7" s="1">
        <v>25324</v>
      </c>
      <c r="N7" s="1">
        <v>18482</v>
      </c>
    </row>
    <row r="8" spans="1:14" ht="25.5" customHeight="1">
      <c r="A8" s="151" t="s">
        <v>265</v>
      </c>
      <c r="B8" s="1">
        <v>4653506</v>
      </c>
      <c r="C8" s="1">
        <v>6874081</v>
      </c>
      <c r="D8" s="1">
        <v>61663792</v>
      </c>
      <c r="E8" s="1">
        <v>689177</v>
      </c>
      <c r="F8" s="1">
        <v>10440076</v>
      </c>
      <c r="G8" s="1">
        <v>228397864</v>
      </c>
      <c r="H8" s="1">
        <v>166088986</v>
      </c>
      <c r="I8" s="1">
        <v>33226</v>
      </c>
      <c r="J8" s="1">
        <v>24162</v>
      </c>
      <c r="K8" s="4">
        <v>1.48</v>
      </c>
      <c r="L8" s="4">
        <v>13.25</v>
      </c>
      <c r="M8" s="1">
        <v>49081</v>
      </c>
      <c r="N8" s="1">
        <v>35691</v>
      </c>
    </row>
    <row r="9" spans="1:14" ht="25.5" customHeight="1">
      <c r="A9" s="151" t="s">
        <v>371</v>
      </c>
      <c r="B9" s="1">
        <v>10848176</v>
      </c>
      <c r="C9" s="1">
        <v>14885370</v>
      </c>
      <c r="D9" s="1">
        <v>15256789</v>
      </c>
      <c r="E9" s="1">
        <v>9748903</v>
      </c>
      <c r="F9" s="1">
        <v>70719416</v>
      </c>
      <c r="G9" s="1">
        <v>356967024</v>
      </c>
      <c r="H9" s="1">
        <v>275062367</v>
      </c>
      <c r="I9" s="1">
        <v>23981</v>
      </c>
      <c r="J9" s="1">
        <v>18479</v>
      </c>
      <c r="K9" s="4">
        <v>1.37</v>
      </c>
      <c r="L9" s="4">
        <v>1.41</v>
      </c>
      <c r="M9" s="1">
        <v>32906</v>
      </c>
      <c r="N9" s="1">
        <v>25356</v>
      </c>
    </row>
    <row r="10" spans="1:14" ht="25.5" customHeight="1">
      <c r="A10" s="151" t="s">
        <v>266</v>
      </c>
      <c r="B10" s="1">
        <v>33859540</v>
      </c>
      <c r="C10" s="1">
        <v>50039190</v>
      </c>
      <c r="D10" s="1">
        <v>50836805</v>
      </c>
      <c r="E10" s="1">
        <v>23957890</v>
      </c>
      <c r="F10" s="1">
        <v>121956157</v>
      </c>
      <c r="G10" s="1">
        <v>1004822292</v>
      </c>
      <c r="H10" s="1">
        <v>752160289</v>
      </c>
      <c r="I10" s="1">
        <v>20081</v>
      </c>
      <c r="J10" s="1">
        <v>15031</v>
      </c>
      <c r="K10" s="4">
        <v>1.48</v>
      </c>
      <c r="L10" s="4">
        <v>1.5</v>
      </c>
      <c r="M10" s="1">
        <v>29676</v>
      </c>
      <c r="N10" s="1">
        <v>22214</v>
      </c>
    </row>
    <row r="11" spans="1:14" ht="25.5" customHeight="1">
      <c r="A11" s="151" t="s">
        <v>267</v>
      </c>
      <c r="B11" s="1">
        <v>6036017</v>
      </c>
      <c r="C11" s="1">
        <v>8960610</v>
      </c>
      <c r="D11" s="1">
        <v>9141682</v>
      </c>
      <c r="E11" s="1">
        <v>4565742</v>
      </c>
      <c r="F11" s="1">
        <v>29135008</v>
      </c>
      <c r="G11" s="1">
        <v>176576638</v>
      </c>
      <c r="H11" s="1">
        <v>132521911</v>
      </c>
      <c r="I11" s="1">
        <v>19706</v>
      </c>
      <c r="J11" s="1">
        <v>14789</v>
      </c>
      <c r="K11" s="4">
        <v>1.48</v>
      </c>
      <c r="L11" s="4">
        <v>1.51</v>
      </c>
      <c r="M11" s="1">
        <v>29254</v>
      </c>
      <c r="N11" s="1">
        <v>21955</v>
      </c>
    </row>
    <row r="12" spans="1:14" ht="25.5" customHeight="1">
      <c r="A12" s="151" t="s">
        <v>268</v>
      </c>
      <c r="B12" s="1">
        <v>377543</v>
      </c>
      <c r="C12" s="1">
        <v>497368</v>
      </c>
      <c r="D12" s="1">
        <v>510657</v>
      </c>
      <c r="E12" s="1">
        <v>332786</v>
      </c>
      <c r="F12" s="1">
        <v>2440319</v>
      </c>
      <c r="G12" s="1">
        <v>7887914</v>
      </c>
      <c r="H12" s="1">
        <v>5932347</v>
      </c>
      <c r="I12" s="1">
        <v>15859</v>
      </c>
      <c r="J12" s="1">
        <v>11927</v>
      </c>
      <c r="K12" s="4">
        <v>1.32</v>
      </c>
      <c r="L12" s="4">
        <v>1.35</v>
      </c>
      <c r="M12" s="1">
        <v>20893</v>
      </c>
      <c r="N12" s="1">
        <v>15713</v>
      </c>
    </row>
    <row r="13" spans="1:14" ht="25.5" customHeight="1">
      <c r="A13" s="151" t="s">
        <v>269</v>
      </c>
      <c r="B13" s="1">
        <v>132887</v>
      </c>
      <c r="C13" s="1">
        <v>174054</v>
      </c>
      <c r="D13" s="1">
        <v>178575</v>
      </c>
      <c r="E13" s="1">
        <v>64385</v>
      </c>
      <c r="F13" s="1">
        <v>313565</v>
      </c>
      <c r="G13" s="1">
        <v>3658722</v>
      </c>
      <c r="H13" s="1">
        <v>2681599</v>
      </c>
      <c r="I13" s="1">
        <v>21021</v>
      </c>
      <c r="J13" s="1">
        <v>15407</v>
      </c>
      <c r="K13" s="4">
        <v>1.31</v>
      </c>
      <c r="L13" s="4">
        <v>1.34</v>
      </c>
      <c r="M13" s="1">
        <v>27533</v>
      </c>
      <c r="N13" s="1">
        <v>20180</v>
      </c>
    </row>
    <row r="14" spans="1:14" ht="25.5" customHeight="1">
      <c r="A14" s="299" t="s">
        <v>372</v>
      </c>
      <c r="B14" s="1">
        <v>5355116</v>
      </c>
      <c r="C14" s="1">
        <v>7213032</v>
      </c>
      <c r="D14" s="1">
        <v>7273305</v>
      </c>
      <c r="E14" s="1">
        <v>3298115</v>
      </c>
      <c r="F14" s="1">
        <v>19345094</v>
      </c>
      <c r="G14" s="1">
        <v>197271413</v>
      </c>
      <c r="H14" s="1">
        <v>140596428</v>
      </c>
      <c r="I14" s="1">
        <v>27349</v>
      </c>
      <c r="J14" s="1">
        <v>19492</v>
      </c>
      <c r="K14" s="4">
        <v>1.35</v>
      </c>
      <c r="L14" s="4">
        <v>1.36</v>
      </c>
      <c r="M14" s="1">
        <v>36838</v>
      </c>
      <c r="N14" s="1">
        <v>26255</v>
      </c>
    </row>
    <row r="15" spans="1:14" ht="25.5" customHeight="1">
      <c r="A15" s="151" t="s">
        <v>270</v>
      </c>
      <c r="B15" s="1">
        <v>14733384</v>
      </c>
      <c r="C15" s="1">
        <v>19721128</v>
      </c>
      <c r="D15" s="1">
        <v>20726949</v>
      </c>
      <c r="E15" s="1">
        <v>9098933</v>
      </c>
      <c r="F15" s="1">
        <v>68651476</v>
      </c>
      <c r="G15" s="1">
        <v>440516890</v>
      </c>
      <c r="H15" s="1">
        <v>351686531</v>
      </c>
      <c r="I15" s="1">
        <v>22337</v>
      </c>
      <c r="J15" s="1">
        <v>17833</v>
      </c>
      <c r="K15" s="4">
        <v>1.34</v>
      </c>
      <c r="L15" s="4">
        <v>1.41</v>
      </c>
      <c r="M15" s="1">
        <v>29899</v>
      </c>
      <c r="N15" s="1">
        <v>23870</v>
      </c>
    </row>
    <row r="16" spans="1:14" ht="25.5" customHeight="1">
      <c r="A16" s="151" t="s">
        <v>1362</v>
      </c>
      <c r="B16" s="1">
        <v>36289126</v>
      </c>
      <c r="C16" s="1">
        <v>49850894</v>
      </c>
      <c r="D16" s="1">
        <v>50025074</v>
      </c>
      <c r="E16" s="1">
        <v>47734553</v>
      </c>
      <c r="F16" s="1">
        <v>153095301</v>
      </c>
      <c r="G16" s="1">
        <v>537337212</v>
      </c>
      <c r="H16" s="1">
        <v>393256994</v>
      </c>
      <c r="I16" s="1">
        <v>10779</v>
      </c>
      <c r="J16" s="1">
        <v>7889</v>
      </c>
      <c r="K16" s="4">
        <v>1.37</v>
      </c>
      <c r="L16" s="4">
        <v>1.38</v>
      </c>
      <c r="M16" s="1">
        <v>14807</v>
      </c>
      <c r="N16" s="1">
        <v>10837</v>
      </c>
    </row>
    <row r="17" spans="1:14" ht="25.5" customHeight="1">
      <c r="A17" s="151" t="s">
        <v>271</v>
      </c>
      <c r="B17" s="1">
        <v>23901615</v>
      </c>
      <c r="C17" s="1">
        <v>26747344</v>
      </c>
      <c r="D17" s="1">
        <v>26898071</v>
      </c>
      <c r="E17" s="1">
        <v>21169344</v>
      </c>
      <c r="F17" s="1">
        <v>67774046</v>
      </c>
      <c r="G17" s="1">
        <v>642688007</v>
      </c>
      <c r="H17" s="1">
        <v>489619783</v>
      </c>
      <c r="I17" s="1">
        <v>24028</v>
      </c>
      <c r="J17" s="1">
        <v>18305</v>
      </c>
      <c r="K17" s="4">
        <v>1.12</v>
      </c>
      <c r="L17" s="4">
        <v>1.13</v>
      </c>
      <c r="M17" s="1">
        <v>26889</v>
      </c>
      <c r="N17" s="1">
        <v>20485</v>
      </c>
    </row>
    <row r="18" spans="1:14" ht="25.5" customHeight="1">
      <c r="A18" s="151" t="s">
        <v>272</v>
      </c>
      <c r="B18" s="1">
        <v>39826690</v>
      </c>
      <c r="C18" s="1">
        <v>52063494</v>
      </c>
      <c r="D18" s="1">
        <v>52181455</v>
      </c>
      <c r="E18" s="1">
        <v>47090392</v>
      </c>
      <c r="F18" s="1">
        <v>137804332</v>
      </c>
      <c r="G18" s="1">
        <v>641570342</v>
      </c>
      <c r="H18" s="1">
        <v>462759413</v>
      </c>
      <c r="I18" s="1">
        <v>12323</v>
      </c>
      <c r="J18" s="1">
        <v>8888</v>
      </c>
      <c r="K18" s="4">
        <v>1.31</v>
      </c>
      <c r="L18" s="4">
        <v>1.31</v>
      </c>
      <c r="M18" s="1">
        <v>16109</v>
      </c>
      <c r="N18" s="1">
        <v>11619</v>
      </c>
    </row>
    <row r="19" spans="1:14" ht="25.5" customHeight="1">
      <c r="A19" s="151" t="s">
        <v>273</v>
      </c>
      <c r="B19" s="1">
        <v>11657856</v>
      </c>
      <c r="C19" s="1">
        <v>13890479</v>
      </c>
      <c r="D19" s="1">
        <v>13896440</v>
      </c>
      <c r="E19" s="1">
        <v>12011661</v>
      </c>
      <c r="F19" s="1">
        <v>54201615</v>
      </c>
      <c r="G19" s="1">
        <v>178455391</v>
      </c>
      <c r="H19" s="1">
        <v>129100107</v>
      </c>
      <c r="I19" s="1">
        <v>12847</v>
      </c>
      <c r="J19" s="1">
        <v>9294</v>
      </c>
      <c r="K19" s="4">
        <v>1.19</v>
      </c>
      <c r="L19" s="4">
        <v>1.19</v>
      </c>
      <c r="M19" s="1">
        <v>15308</v>
      </c>
      <c r="N19" s="1">
        <v>11074</v>
      </c>
    </row>
    <row r="20" spans="1:14" ht="25.5" customHeight="1">
      <c r="A20" s="151" t="s">
        <v>274</v>
      </c>
      <c r="B20" s="1">
        <v>9586847</v>
      </c>
      <c r="C20" s="1">
        <v>11704361</v>
      </c>
      <c r="D20" s="1">
        <v>11734540</v>
      </c>
      <c r="E20" s="1">
        <v>10180674</v>
      </c>
      <c r="F20" s="1">
        <v>62737384</v>
      </c>
      <c r="G20" s="1">
        <v>204408630</v>
      </c>
      <c r="H20" s="1">
        <v>148323975</v>
      </c>
      <c r="I20" s="1">
        <v>17464</v>
      </c>
      <c r="J20" s="1">
        <v>12673</v>
      </c>
      <c r="K20" s="4">
        <v>1.22</v>
      </c>
      <c r="L20" s="4">
        <v>1.22</v>
      </c>
      <c r="M20" s="1">
        <v>21322</v>
      </c>
      <c r="N20" s="1">
        <v>15472</v>
      </c>
    </row>
    <row r="21" spans="1:14" ht="25.5" customHeight="1">
      <c r="A21" s="151" t="s">
        <v>1363</v>
      </c>
      <c r="B21" s="1">
        <v>1547329</v>
      </c>
      <c r="C21" s="1">
        <v>1645684</v>
      </c>
      <c r="D21" s="1">
        <v>1664878</v>
      </c>
      <c r="E21" s="1">
        <v>497601</v>
      </c>
      <c r="F21" s="1">
        <v>6376780</v>
      </c>
      <c r="G21" s="1">
        <v>76634203</v>
      </c>
      <c r="H21" s="1">
        <v>54122176</v>
      </c>
      <c r="I21" s="1">
        <v>46567</v>
      </c>
      <c r="J21" s="1">
        <v>32887</v>
      </c>
      <c r="K21" s="4">
        <v>1.06</v>
      </c>
      <c r="L21" s="4">
        <v>1.08</v>
      </c>
      <c r="M21" s="1">
        <v>49527</v>
      </c>
      <c r="N21" s="1">
        <v>34978</v>
      </c>
    </row>
    <row r="22" spans="1:14" ht="25.5" customHeight="1">
      <c r="A22" s="151" t="s">
        <v>370</v>
      </c>
      <c r="B22" s="1">
        <v>332</v>
      </c>
      <c r="C22" s="1">
        <v>339</v>
      </c>
      <c r="D22" s="1">
        <v>339</v>
      </c>
      <c r="E22" s="1">
        <v>101</v>
      </c>
      <c r="F22" s="1">
        <v>2163</v>
      </c>
      <c r="G22" s="1">
        <v>12349</v>
      </c>
      <c r="H22" s="1">
        <v>8691</v>
      </c>
      <c r="I22" s="1">
        <v>36429</v>
      </c>
      <c r="J22" s="1">
        <v>25636</v>
      </c>
      <c r="K22" s="4">
        <v>1.02</v>
      </c>
      <c r="L22" s="4">
        <v>1.02</v>
      </c>
      <c r="M22" s="1">
        <v>37197</v>
      </c>
      <c r="N22" s="1">
        <v>26177</v>
      </c>
    </row>
    <row r="23" spans="1:14" ht="25.5" customHeight="1">
      <c r="A23" s="299" t="s">
        <v>369</v>
      </c>
      <c r="B23" s="1">
        <v>42684</v>
      </c>
      <c r="C23" s="1">
        <v>53454</v>
      </c>
      <c r="D23" s="1">
        <v>53471</v>
      </c>
      <c r="E23" s="1">
        <v>43961</v>
      </c>
      <c r="F23" s="1">
        <v>409598</v>
      </c>
      <c r="G23" s="1">
        <v>791100</v>
      </c>
      <c r="H23" s="1">
        <v>571928</v>
      </c>
      <c r="I23" s="1">
        <v>14800</v>
      </c>
      <c r="J23" s="1">
        <v>10699</v>
      </c>
      <c r="K23" s="4">
        <v>1.25</v>
      </c>
      <c r="L23" s="4">
        <v>1.25</v>
      </c>
      <c r="M23" s="1">
        <v>18534</v>
      </c>
      <c r="N23" s="1">
        <v>13399</v>
      </c>
    </row>
    <row r="24" spans="1:14" ht="25.5" customHeight="1">
      <c r="A24" s="151" t="s">
        <v>275</v>
      </c>
      <c r="B24" s="1">
        <v>81946</v>
      </c>
      <c r="C24" s="1">
        <v>105005</v>
      </c>
      <c r="D24" s="1">
        <v>116348</v>
      </c>
      <c r="E24" s="1">
        <v>89617</v>
      </c>
      <c r="F24" s="1">
        <v>723756</v>
      </c>
      <c r="G24" s="1">
        <v>1292531</v>
      </c>
      <c r="H24" s="1">
        <v>961390</v>
      </c>
      <c r="I24" s="1">
        <v>12309</v>
      </c>
      <c r="J24" s="1">
        <v>9156</v>
      </c>
      <c r="K24" s="4">
        <v>1.28</v>
      </c>
      <c r="L24" s="4">
        <v>1.42</v>
      </c>
      <c r="M24" s="1">
        <v>15773</v>
      </c>
      <c r="N24" s="1">
        <v>11732</v>
      </c>
    </row>
    <row r="25" spans="1:14" ht="25.5" customHeight="1">
      <c r="A25" s="151" t="s">
        <v>276</v>
      </c>
      <c r="B25" s="1">
        <v>3620178</v>
      </c>
      <c r="C25" s="1">
        <v>5345214</v>
      </c>
      <c r="D25" s="1">
        <v>5371050</v>
      </c>
      <c r="E25" s="1">
        <v>2192888</v>
      </c>
      <c r="F25" s="1">
        <v>12471919</v>
      </c>
      <c r="G25" s="1">
        <v>111081857</v>
      </c>
      <c r="H25" s="1">
        <v>82972088</v>
      </c>
      <c r="I25" s="1">
        <v>20782</v>
      </c>
      <c r="J25" s="1">
        <v>15523</v>
      </c>
      <c r="K25" s="4">
        <v>1.48</v>
      </c>
      <c r="L25" s="4">
        <v>1.48</v>
      </c>
      <c r="M25" s="1">
        <v>30684</v>
      </c>
      <c r="N25" s="1">
        <v>22919</v>
      </c>
    </row>
    <row r="26" spans="1:14" ht="25.5" customHeight="1">
      <c r="A26" s="151" t="s">
        <v>708</v>
      </c>
      <c r="B26" s="1">
        <v>6873</v>
      </c>
      <c r="C26" s="1">
        <v>7658</v>
      </c>
      <c r="D26" s="1">
        <v>14596</v>
      </c>
      <c r="E26" s="1">
        <v>3900</v>
      </c>
      <c r="F26" s="1">
        <v>150650</v>
      </c>
      <c r="G26" s="1">
        <v>2137740</v>
      </c>
      <c r="H26" s="1">
        <v>1913674</v>
      </c>
      <c r="I26" s="1">
        <v>279151</v>
      </c>
      <c r="J26" s="1">
        <v>249892</v>
      </c>
      <c r="K26" s="4">
        <v>1.11</v>
      </c>
      <c r="L26" s="4">
        <v>2.12</v>
      </c>
      <c r="M26" s="1">
        <v>311034</v>
      </c>
      <c r="N26" s="1">
        <v>278434</v>
      </c>
    </row>
    <row r="27" spans="1:14" ht="25.5" customHeight="1">
      <c r="A27" s="151" t="s">
        <v>277</v>
      </c>
      <c r="B27" s="1">
        <v>10412674</v>
      </c>
      <c r="C27" s="1">
        <v>13445328</v>
      </c>
      <c r="D27" s="1">
        <v>13586880</v>
      </c>
      <c r="E27" s="1">
        <v>11625812</v>
      </c>
      <c r="F27" s="1">
        <v>86787282</v>
      </c>
      <c r="G27" s="1">
        <v>159785622</v>
      </c>
      <c r="H27" s="1">
        <v>119433379</v>
      </c>
      <c r="I27" s="1">
        <v>11884</v>
      </c>
      <c r="J27" s="1">
        <v>8883</v>
      </c>
      <c r="K27" s="4">
        <v>1.29</v>
      </c>
      <c r="L27" s="4">
        <v>1.3</v>
      </c>
      <c r="M27" s="1">
        <v>15345</v>
      </c>
      <c r="N27" s="1">
        <v>11470</v>
      </c>
    </row>
    <row r="28" spans="1:14" ht="25.5" customHeight="1">
      <c r="A28" s="155" t="s">
        <v>278</v>
      </c>
      <c r="B28" s="29">
        <v>80254105</v>
      </c>
      <c r="C28" s="29">
        <v>107282885</v>
      </c>
      <c r="D28" s="29">
        <v>120503990</v>
      </c>
      <c r="E28" s="29">
        <v>78754163</v>
      </c>
      <c r="F28" s="29">
        <v>605833479</v>
      </c>
      <c r="G28" s="29">
        <v>1600234824</v>
      </c>
      <c r="H28" s="29">
        <v>1214625734</v>
      </c>
      <c r="I28" s="29">
        <v>14916</v>
      </c>
      <c r="J28" s="29">
        <v>11322</v>
      </c>
      <c r="K28" s="32">
        <v>1.34</v>
      </c>
      <c r="L28" s="32">
        <v>1.5</v>
      </c>
      <c r="M28" s="29">
        <v>19940</v>
      </c>
      <c r="N28" s="29">
        <v>15135</v>
      </c>
    </row>
    <row r="29" spans="2:8" ht="12">
      <c r="B29" s="199"/>
      <c r="C29" s="199"/>
      <c r="D29" s="199"/>
      <c r="E29" s="199"/>
      <c r="F29" s="199"/>
      <c r="G29" s="199"/>
      <c r="H29" s="199"/>
    </row>
    <row r="30" spans="2:8" ht="12">
      <c r="B30" s="199"/>
      <c r="C30" s="199"/>
      <c r="D30" s="199"/>
      <c r="E30" s="199"/>
      <c r="F30" s="199"/>
      <c r="G30" s="199"/>
      <c r="H30" s="199"/>
    </row>
    <row r="31" spans="2:8" ht="12">
      <c r="B31" s="199"/>
      <c r="C31" s="199"/>
      <c r="D31" s="199"/>
      <c r="E31" s="199"/>
      <c r="F31" s="199"/>
      <c r="G31" s="199"/>
      <c r="H31" s="199"/>
    </row>
    <row r="32" spans="2:14" ht="12"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</row>
    <row r="34" spans="2:8" ht="12">
      <c r="B34" s="199"/>
      <c r="C34" s="199"/>
      <c r="D34" s="199"/>
      <c r="E34" s="199"/>
      <c r="F34" s="199"/>
      <c r="G34" s="199"/>
      <c r="H34" s="199"/>
    </row>
  </sheetData>
  <mergeCells count="5">
    <mergeCell ref="K3:L3"/>
    <mergeCell ref="D3:D4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/>
  <dimension ref="A1:Z30"/>
  <sheetViews>
    <sheetView showGridLines="0" workbookViewId="0" topLeftCell="A1">
      <selection activeCell="F30" sqref="F30"/>
    </sheetView>
  </sheetViews>
  <sheetFormatPr defaultColWidth="9.140625" defaultRowHeight="12"/>
  <cols>
    <col min="1" max="1" width="16.7109375" style="79" customWidth="1"/>
    <col min="2" max="6" width="15.7109375" style="79" customWidth="1"/>
    <col min="7" max="9" width="12.7109375" style="79" customWidth="1"/>
    <col min="10" max="10" width="11.7109375" style="79" customWidth="1"/>
    <col min="11" max="11" width="12.7109375" style="79" customWidth="1"/>
    <col min="12" max="12" width="9.7109375" style="231" customWidth="1"/>
    <col min="13" max="13" width="11.28125" style="231" customWidth="1"/>
    <col min="14" max="14" width="12.7109375" style="79" customWidth="1"/>
    <col min="15" max="16" width="5.8515625" style="231" bestFit="1" customWidth="1"/>
    <col min="17" max="20" width="7.57421875" style="2" bestFit="1" customWidth="1"/>
    <col min="21" max="26" width="5.140625" style="79" bestFit="1" customWidth="1"/>
    <col min="27" max="16384" width="10.28125" style="79" customWidth="1"/>
  </cols>
  <sheetData>
    <row r="1" spans="1:6" ht="13.5">
      <c r="A1" s="240" t="s">
        <v>1407</v>
      </c>
      <c r="B1" s="241" t="s">
        <v>279</v>
      </c>
      <c r="C1" s="241"/>
      <c r="D1" s="246"/>
      <c r="E1" s="246"/>
      <c r="F1" s="246"/>
    </row>
    <row r="2" spans="2:14" ht="12">
      <c r="B2" s="199"/>
      <c r="N2" s="102" t="s">
        <v>714</v>
      </c>
    </row>
    <row r="3" spans="1:14" ht="18.75" customHeight="1">
      <c r="A3" s="726" t="s">
        <v>262</v>
      </c>
      <c r="B3" s="671" t="s">
        <v>185</v>
      </c>
      <c r="C3" s="671" t="s">
        <v>168</v>
      </c>
      <c r="D3" s="671" t="s">
        <v>889</v>
      </c>
      <c r="E3" s="133" t="s">
        <v>690</v>
      </c>
      <c r="F3" s="191" t="s">
        <v>305</v>
      </c>
      <c r="G3" s="189" t="s">
        <v>321</v>
      </c>
      <c r="H3" s="159"/>
      <c r="I3" s="133" t="s">
        <v>313</v>
      </c>
      <c r="J3" s="191" t="s">
        <v>304</v>
      </c>
      <c r="K3" s="724" t="s">
        <v>374</v>
      </c>
      <c r="L3" s="725"/>
      <c r="M3" s="133" t="s">
        <v>310</v>
      </c>
      <c r="N3" s="191" t="s">
        <v>309</v>
      </c>
    </row>
    <row r="4" spans="1:14" ht="18.75" customHeight="1">
      <c r="A4" s="729"/>
      <c r="B4" s="684"/>
      <c r="C4" s="684"/>
      <c r="D4" s="684"/>
      <c r="E4" s="134" t="s">
        <v>691</v>
      </c>
      <c r="F4" s="192" t="s">
        <v>308</v>
      </c>
      <c r="G4" s="108" t="s">
        <v>170</v>
      </c>
      <c r="H4" s="57" t="s">
        <v>231</v>
      </c>
      <c r="I4" s="134" t="s">
        <v>289</v>
      </c>
      <c r="J4" s="192" t="s">
        <v>314</v>
      </c>
      <c r="K4" s="306" t="s">
        <v>375</v>
      </c>
      <c r="L4" s="306" t="s">
        <v>891</v>
      </c>
      <c r="M4" s="134" t="s">
        <v>289</v>
      </c>
      <c r="N4" s="192" t="s">
        <v>288</v>
      </c>
    </row>
    <row r="5" spans="1:26" ht="25.5" customHeight="1">
      <c r="A5" s="152" t="s">
        <v>170</v>
      </c>
      <c r="B5" s="153">
        <v>1616116</v>
      </c>
      <c r="C5" s="153">
        <v>10731073</v>
      </c>
      <c r="D5" s="153">
        <v>13405597</v>
      </c>
      <c r="E5" s="153">
        <v>113834</v>
      </c>
      <c r="F5" s="153">
        <v>841128</v>
      </c>
      <c r="G5" s="153">
        <v>1041239119</v>
      </c>
      <c r="H5" s="153">
        <v>859812047</v>
      </c>
      <c r="I5" s="153">
        <v>97030</v>
      </c>
      <c r="J5" s="153">
        <v>80124</v>
      </c>
      <c r="K5" s="154">
        <v>6.64</v>
      </c>
      <c r="L5" s="154">
        <v>8.29</v>
      </c>
      <c r="M5" s="153">
        <v>644285</v>
      </c>
      <c r="N5" s="153">
        <v>532024</v>
      </c>
      <c r="U5" s="450"/>
      <c r="V5" s="450"/>
      <c r="W5" s="450"/>
      <c r="X5" s="450"/>
      <c r="Y5" s="450"/>
      <c r="Z5" s="450"/>
    </row>
    <row r="6" spans="1:26" ht="25.5" customHeight="1">
      <c r="A6" s="150" t="s">
        <v>263</v>
      </c>
      <c r="B6" s="1">
        <v>22460</v>
      </c>
      <c r="C6" s="1">
        <v>176496</v>
      </c>
      <c r="D6" s="1">
        <v>244360</v>
      </c>
      <c r="E6" s="1">
        <v>2920</v>
      </c>
      <c r="F6" s="1">
        <v>21595</v>
      </c>
      <c r="G6" s="1">
        <v>11679576</v>
      </c>
      <c r="H6" s="1">
        <v>9403687</v>
      </c>
      <c r="I6" s="84">
        <v>66175</v>
      </c>
      <c r="J6" s="1">
        <v>53280</v>
      </c>
      <c r="K6" s="4">
        <v>7.86</v>
      </c>
      <c r="L6" s="4">
        <v>10.88</v>
      </c>
      <c r="M6" s="1">
        <v>520017</v>
      </c>
      <c r="N6" s="1">
        <v>418686</v>
      </c>
      <c r="U6" s="450"/>
      <c r="V6" s="450"/>
      <c r="W6" s="450"/>
      <c r="X6" s="450"/>
      <c r="Y6" s="450"/>
      <c r="Z6" s="450"/>
    </row>
    <row r="7" spans="1:26" ht="25.5" customHeight="1">
      <c r="A7" s="151" t="s">
        <v>264</v>
      </c>
      <c r="B7" s="1">
        <v>1842</v>
      </c>
      <c r="C7" s="1">
        <v>25735</v>
      </c>
      <c r="D7" s="1">
        <v>31457</v>
      </c>
      <c r="E7" s="1">
        <v>86</v>
      </c>
      <c r="F7" s="1">
        <v>405</v>
      </c>
      <c r="G7" s="1">
        <v>1321178</v>
      </c>
      <c r="H7" s="1">
        <v>1049298</v>
      </c>
      <c r="I7" s="1">
        <v>51338</v>
      </c>
      <c r="J7" s="1">
        <v>40773</v>
      </c>
      <c r="K7" s="4">
        <v>13.97</v>
      </c>
      <c r="L7" s="4">
        <v>17.08</v>
      </c>
      <c r="M7" s="1">
        <v>717252</v>
      </c>
      <c r="N7" s="1">
        <v>569652</v>
      </c>
      <c r="U7" s="450"/>
      <c r="V7" s="450"/>
      <c r="W7" s="450"/>
      <c r="X7" s="450"/>
      <c r="Y7" s="450"/>
      <c r="Z7" s="450"/>
    </row>
    <row r="8" spans="1:26" ht="25.5" customHeight="1">
      <c r="A8" s="151" t="s">
        <v>265</v>
      </c>
      <c r="B8" s="1">
        <v>40214</v>
      </c>
      <c r="C8" s="1">
        <v>834695</v>
      </c>
      <c r="D8" s="1">
        <v>905546</v>
      </c>
      <c r="E8" s="1">
        <v>495</v>
      </c>
      <c r="F8" s="1">
        <v>6683</v>
      </c>
      <c r="G8" s="1">
        <v>43020882</v>
      </c>
      <c r="H8" s="1">
        <v>34204328</v>
      </c>
      <c r="I8" s="1">
        <v>51541</v>
      </c>
      <c r="J8" s="1">
        <v>40978</v>
      </c>
      <c r="K8" s="4">
        <v>20.76</v>
      </c>
      <c r="L8" s="4">
        <v>22.52</v>
      </c>
      <c r="M8" s="1">
        <v>1069799</v>
      </c>
      <c r="N8" s="1">
        <v>850558</v>
      </c>
      <c r="U8" s="450"/>
      <c r="V8" s="450"/>
      <c r="W8" s="450"/>
      <c r="X8" s="450"/>
      <c r="Y8" s="450"/>
      <c r="Z8" s="450"/>
    </row>
    <row r="9" spans="1:26" ht="25.5" customHeight="1">
      <c r="A9" s="151" t="s">
        <v>371</v>
      </c>
      <c r="B9" s="1">
        <v>237298</v>
      </c>
      <c r="C9" s="1">
        <v>875043</v>
      </c>
      <c r="D9" s="1">
        <v>1121329</v>
      </c>
      <c r="E9" s="1">
        <v>6119</v>
      </c>
      <c r="F9" s="1">
        <v>43814</v>
      </c>
      <c r="G9" s="1">
        <v>141459102</v>
      </c>
      <c r="H9" s="1">
        <v>114668015</v>
      </c>
      <c r="I9" s="1">
        <v>161660</v>
      </c>
      <c r="J9" s="1">
        <v>131043</v>
      </c>
      <c r="K9" s="4">
        <v>3.69</v>
      </c>
      <c r="L9" s="4">
        <v>4.73</v>
      </c>
      <c r="M9" s="1">
        <v>596124</v>
      </c>
      <c r="N9" s="1">
        <v>483224</v>
      </c>
      <c r="U9" s="450"/>
      <c r="V9" s="450"/>
      <c r="W9" s="450"/>
      <c r="X9" s="450"/>
      <c r="Y9" s="450"/>
      <c r="Z9" s="450"/>
    </row>
    <row r="10" spans="1:26" ht="25.5" customHeight="1">
      <c r="A10" s="151" t="s">
        <v>266</v>
      </c>
      <c r="B10" s="1">
        <v>274904</v>
      </c>
      <c r="C10" s="1">
        <v>3430444</v>
      </c>
      <c r="D10" s="1">
        <v>4099278</v>
      </c>
      <c r="E10" s="1">
        <v>30447</v>
      </c>
      <c r="F10" s="1">
        <v>246758</v>
      </c>
      <c r="G10" s="1">
        <v>213836375</v>
      </c>
      <c r="H10" s="1">
        <v>170411383</v>
      </c>
      <c r="I10" s="1">
        <v>62335</v>
      </c>
      <c r="J10" s="1">
        <v>49676</v>
      </c>
      <c r="K10" s="4">
        <v>12.48</v>
      </c>
      <c r="L10" s="4">
        <v>14.91</v>
      </c>
      <c r="M10" s="1">
        <v>777858</v>
      </c>
      <c r="N10" s="1">
        <v>619894</v>
      </c>
      <c r="U10" s="450"/>
      <c r="V10" s="450"/>
      <c r="W10" s="450"/>
      <c r="X10" s="450"/>
      <c r="Y10" s="450"/>
      <c r="Z10" s="450"/>
    </row>
    <row r="11" spans="1:26" ht="25.5" customHeight="1">
      <c r="A11" s="151" t="s">
        <v>267</v>
      </c>
      <c r="B11" s="1">
        <v>48729</v>
      </c>
      <c r="C11" s="1">
        <v>641312</v>
      </c>
      <c r="D11" s="1">
        <v>792567</v>
      </c>
      <c r="E11" s="1">
        <v>7895</v>
      </c>
      <c r="F11" s="1">
        <v>73954</v>
      </c>
      <c r="G11" s="1">
        <v>35824621</v>
      </c>
      <c r="H11" s="1">
        <v>28485711</v>
      </c>
      <c r="I11" s="1">
        <v>55861</v>
      </c>
      <c r="J11" s="1">
        <v>44418</v>
      </c>
      <c r="K11" s="4">
        <v>13.16</v>
      </c>
      <c r="L11" s="4">
        <v>16.26</v>
      </c>
      <c r="M11" s="1">
        <v>735181</v>
      </c>
      <c r="N11" s="1">
        <v>584574</v>
      </c>
      <c r="U11" s="450"/>
      <c r="V11" s="450"/>
      <c r="W11" s="450"/>
      <c r="X11" s="450"/>
      <c r="Y11" s="450"/>
      <c r="Z11" s="450"/>
    </row>
    <row r="12" spans="1:26" ht="25.5" customHeight="1">
      <c r="A12" s="151" t="s">
        <v>268</v>
      </c>
      <c r="B12" s="1">
        <v>1864</v>
      </c>
      <c r="C12" s="1">
        <v>11174</v>
      </c>
      <c r="D12" s="1">
        <v>12223</v>
      </c>
      <c r="E12" s="1">
        <v>895</v>
      </c>
      <c r="F12" s="1">
        <v>6001</v>
      </c>
      <c r="G12" s="1">
        <v>880712</v>
      </c>
      <c r="H12" s="1">
        <v>706651</v>
      </c>
      <c r="I12" s="1">
        <v>78818</v>
      </c>
      <c r="J12" s="1">
        <v>63241</v>
      </c>
      <c r="K12" s="4">
        <v>5.99</v>
      </c>
      <c r="L12" s="4">
        <v>6.56</v>
      </c>
      <c r="M12" s="1">
        <v>472485</v>
      </c>
      <c r="N12" s="1">
        <v>379105</v>
      </c>
      <c r="U12" s="450"/>
      <c r="V12" s="450"/>
      <c r="W12" s="450"/>
      <c r="X12" s="450"/>
      <c r="Y12" s="450"/>
      <c r="Z12" s="450"/>
    </row>
    <row r="13" spans="1:26" ht="25.5" customHeight="1">
      <c r="A13" s="151" t="s">
        <v>269</v>
      </c>
      <c r="B13" s="1">
        <v>500</v>
      </c>
      <c r="C13" s="1">
        <v>5126</v>
      </c>
      <c r="D13" s="1">
        <v>6568</v>
      </c>
      <c r="E13" s="1">
        <v>17</v>
      </c>
      <c r="F13" s="1">
        <v>221</v>
      </c>
      <c r="G13" s="1">
        <v>510671</v>
      </c>
      <c r="H13" s="1">
        <v>410664</v>
      </c>
      <c r="I13" s="1">
        <v>99624</v>
      </c>
      <c r="J13" s="1">
        <v>80114</v>
      </c>
      <c r="K13" s="4">
        <v>10.25</v>
      </c>
      <c r="L13" s="4">
        <v>13.14</v>
      </c>
      <c r="M13" s="1">
        <v>1021342</v>
      </c>
      <c r="N13" s="1">
        <v>821328</v>
      </c>
      <c r="U13" s="450"/>
      <c r="V13" s="450"/>
      <c r="W13" s="450"/>
      <c r="X13" s="450"/>
      <c r="Y13" s="450"/>
      <c r="Z13" s="450"/>
    </row>
    <row r="14" spans="1:26" ht="25.5" customHeight="1">
      <c r="A14" s="299" t="s">
        <v>372</v>
      </c>
      <c r="B14" s="1">
        <v>1712</v>
      </c>
      <c r="C14" s="1">
        <v>19536</v>
      </c>
      <c r="D14" s="1">
        <v>23687</v>
      </c>
      <c r="E14" s="1">
        <v>523</v>
      </c>
      <c r="F14" s="1">
        <v>7958</v>
      </c>
      <c r="G14" s="1">
        <v>1559901</v>
      </c>
      <c r="H14" s="1">
        <v>1240605</v>
      </c>
      <c r="I14" s="1">
        <v>79847</v>
      </c>
      <c r="J14" s="1">
        <v>63504</v>
      </c>
      <c r="K14" s="4">
        <v>11.41</v>
      </c>
      <c r="L14" s="4">
        <v>13.84</v>
      </c>
      <c r="M14" s="1">
        <v>911157</v>
      </c>
      <c r="N14" s="1">
        <v>724653</v>
      </c>
      <c r="U14" s="450"/>
      <c r="V14" s="450"/>
      <c r="W14" s="450"/>
      <c r="X14" s="450"/>
      <c r="Y14" s="450"/>
      <c r="Z14" s="450"/>
    </row>
    <row r="15" spans="1:26" ht="25.5" customHeight="1">
      <c r="A15" s="151" t="s">
        <v>270</v>
      </c>
      <c r="B15" s="1">
        <v>469205</v>
      </c>
      <c r="C15" s="1">
        <v>1918964</v>
      </c>
      <c r="D15" s="1">
        <v>2808164</v>
      </c>
      <c r="E15" s="1">
        <v>11734</v>
      </c>
      <c r="F15" s="1">
        <v>106229</v>
      </c>
      <c r="G15" s="1">
        <v>207563763</v>
      </c>
      <c r="H15" s="1">
        <v>186795543</v>
      </c>
      <c r="I15" s="1">
        <v>108164</v>
      </c>
      <c r="J15" s="1">
        <v>97342</v>
      </c>
      <c r="K15" s="4">
        <v>4.09</v>
      </c>
      <c r="L15" s="4">
        <v>5.98</v>
      </c>
      <c r="M15" s="1">
        <v>442373</v>
      </c>
      <c r="N15" s="1">
        <v>398111</v>
      </c>
      <c r="U15" s="450"/>
      <c r="V15" s="450"/>
      <c r="W15" s="450"/>
      <c r="X15" s="450"/>
      <c r="Y15" s="450"/>
      <c r="Z15" s="450"/>
    </row>
    <row r="16" spans="1:26" ht="25.5" customHeight="1">
      <c r="A16" s="151" t="s">
        <v>1362</v>
      </c>
      <c r="B16" s="1">
        <v>37405</v>
      </c>
      <c r="C16" s="1">
        <v>191145</v>
      </c>
      <c r="D16" s="1">
        <v>276384</v>
      </c>
      <c r="E16" s="1">
        <v>4212</v>
      </c>
      <c r="F16" s="1">
        <v>10688</v>
      </c>
      <c r="G16" s="1">
        <v>12434166</v>
      </c>
      <c r="H16" s="1">
        <v>11977339</v>
      </c>
      <c r="I16" s="1">
        <v>65051</v>
      </c>
      <c r="J16" s="1">
        <v>62661</v>
      </c>
      <c r="K16" s="4">
        <v>5.11</v>
      </c>
      <c r="L16" s="4">
        <v>7.39</v>
      </c>
      <c r="M16" s="1">
        <v>332420</v>
      </c>
      <c r="N16" s="1">
        <v>320207</v>
      </c>
      <c r="U16" s="450"/>
      <c r="V16" s="450"/>
      <c r="W16" s="450"/>
      <c r="X16" s="450"/>
      <c r="Y16" s="450"/>
      <c r="Z16" s="450"/>
    </row>
    <row r="17" spans="1:26" ht="25.5" customHeight="1">
      <c r="A17" s="151" t="s">
        <v>271</v>
      </c>
      <c r="B17" s="1">
        <v>224746</v>
      </c>
      <c r="C17" s="1">
        <v>231292</v>
      </c>
      <c r="D17" s="1">
        <v>285182</v>
      </c>
      <c r="E17" s="1">
        <v>552</v>
      </c>
      <c r="F17" s="1">
        <v>2180</v>
      </c>
      <c r="G17" s="1">
        <v>210384151</v>
      </c>
      <c r="H17" s="1">
        <v>170596867</v>
      </c>
      <c r="I17" s="1">
        <v>909604</v>
      </c>
      <c r="J17" s="1">
        <v>737582</v>
      </c>
      <c r="K17" s="4">
        <v>1.03</v>
      </c>
      <c r="L17" s="4">
        <v>1.27</v>
      </c>
      <c r="M17" s="1">
        <v>936097</v>
      </c>
      <c r="N17" s="1">
        <v>759065</v>
      </c>
      <c r="U17" s="450"/>
      <c r="V17" s="450"/>
      <c r="W17" s="450"/>
      <c r="X17" s="450"/>
      <c r="Y17" s="450"/>
      <c r="Z17" s="450"/>
    </row>
    <row r="18" spans="1:26" ht="25.5" customHeight="1">
      <c r="A18" s="151" t="s">
        <v>272</v>
      </c>
      <c r="B18" s="1">
        <v>51080</v>
      </c>
      <c r="C18" s="1">
        <v>100545</v>
      </c>
      <c r="D18" s="1">
        <v>188124</v>
      </c>
      <c r="E18" s="1">
        <v>10949</v>
      </c>
      <c r="F18" s="1">
        <v>28778</v>
      </c>
      <c r="G18" s="1">
        <v>24154383</v>
      </c>
      <c r="H18" s="1">
        <v>19596335</v>
      </c>
      <c r="I18" s="1">
        <v>240235</v>
      </c>
      <c r="J18" s="1">
        <v>194901</v>
      </c>
      <c r="K18" s="4">
        <v>1.97</v>
      </c>
      <c r="L18" s="4">
        <v>3.68</v>
      </c>
      <c r="M18" s="1">
        <v>472874</v>
      </c>
      <c r="N18" s="1">
        <v>383640</v>
      </c>
      <c r="U18" s="450"/>
      <c r="V18" s="450"/>
      <c r="W18" s="450"/>
      <c r="X18" s="450"/>
      <c r="Y18" s="450"/>
      <c r="Z18" s="450"/>
    </row>
    <row r="19" spans="1:26" ht="25.5" customHeight="1">
      <c r="A19" s="151" t="s">
        <v>273</v>
      </c>
      <c r="B19" s="1">
        <v>66</v>
      </c>
      <c r="C19" s="1">
        <v>66</v>
      </c>
      <c r="D19" s="1">
        <v>70</v>
      </c>
      <c r="E19" s="1">
        <v>63</v>
      </c>
      <c r="F19" s="1">
        <v>189</v>
      </c>
      <c r="G19" s="1">
        <v>84733</v>
      </c>
      <c r="H19" s="1">
        <v>67787</v>
      </c>
      <c r="I19" s="1">
        <v>1283837</v>
      </c>
      <c r="J19" s="1">
        <v>1027072</v>
      </c>
      <c r="K19" s="182">
        <v>1</v>
      </c>
      <c r="L19" s="182">
        <v>1.06</v>
      </c>
      <c r="M19" s="1">
        <v>1283837</v>
      </c>
      <c r="N19" s="1">
        <v>1027072</v>
      </c>
      <c r="U19" s="450"/>
      <c r="V19" s="450"/>
      <c r="W19" s="450"/>
      <c r="X19" s="450"/>
      <c r="Y19" s="450"/>
      <c r="Z19" s="450"/>
    </row>
    <row r="20" spans="1:26" ht="25.5" customHeight="1">
      <c r="A20" s="151" t="s">
        <v>274</v>
      </c>
      <c r="B20" s="1">
        <v>7928</v>
      </c>
      <c r="C20" s="1">
        <v>9831</v>
      </c>
      <c r="D20" s="1">
        <v>16267</v>
      </c>
      <c r="E20" s="1">
        <v>5143</v>
      </c>
      <c r="F20" s="1">
        <v>34462</v>
      </c>
      <c r="G20" s="1">
        <v>7615993</v>
      </c>
      <c r="H20" s="1">
        <v>6095484</v>
      </c>
      <c r="I20" s="1">
        <v>774692</v>
      </c>
      <c r="J20" s="1">
        <v>620027</v>
      </c>
      <c r="K20" s="4">
        <v>1.24</v>
      </c>
      <c r="L20" s="4">
        <v>2.05</v>
      </c>
      <c r="M20" s="1">
        <v>960645</v>
      </c>
      <c r="N20" s="1">
        <v>768855</v>
      </c>
      <c r="U20" s="450"/>
      <c r="V20" s="450"/>
      <c r="W20" s="450"/>
      <c r="X20" s="450"/>
      <c r="Y20" s="450"/>
      <c r="Z20" s="450"/>
    </row>
    <row r="21" spans="1:26" ht="25.5" customHeight="1">
      <c r="A21" s="151" t="s">
        <v>1363</v>
      </c>
      <c r="B21" s="1">
        <v>729</v>
      </c>
      <c r="C21" s="1">
        <v>7307</v>
      </c>
      <c r="D21" s="1">
        <v>8866</v>
      </c>
      <c r="E21" s="1">
        <v>5</v>
      </c>
      <c r="F21" s="1">
        <v>9</v>
      </c>
      <c r="G21" s="1">
        <v>536428</v>
      </c>
      <c r="H21" s="1">
        <v>426972</v>
      </c>
      <c r="I21" s="1">
        <v>73413</v>
      </c>
      <c r="J21" s="1">
        <v>58433</v>
      </c>
      <c r="K21" s="4">
        <v>10.02</v>
      </c>
      <c r="L21" s="4">
        <v>12.16</v>
      </c>
      <c r="M21" s="1">
        <v>735841</v>
      </c>
      <c r="N21" s="1">
        <v>585696</v>
      </c>
      <c r="U21" s="450"/>
      <c r="V21" s="450"/>
      <c r="W21" s="450"/>
      <c r="X21" s="450"/>
      <c r="Y21" s="450"/>
      <c r="Z21" s="450"/>
    </row>
    <row r="22" spans="1:26" ht="25.5" customHeight="1">
      <c r="A22" s="151" t="s">
        <v>370</v>
      </c>
      <c r="B22" s="187" t="s">
        <v>302</v>
      </c>
      <c r="C22" s="187" t="s">
        <v>973</v>
      </c>
      <c r="D22" s="187" t="s">
        <v>973</v>
      </c>
      <c r="E22" s="187" t="s">
        <v>973</v>
      </c>
      <c r="F22" s="187" t="s">
        <v>973</v>
      </c>
      <c r="G22" s="187" t="s">
        <v>973</v>
      </c>
      <c r="H22" s="187" t="s">
        <v>973</v>
      </c>
      <c r="I22" s="187" t="s">
        <v>973</v>
      </c>
      <c r="J22" s="187" t="s">
        <v>973</v>
      </c>
      <c r="K22" s="187" t="s">
        <v>973</v>
      </c>
      <c r="L22" s="187" t="s">
        <v>973</v>
      </c>
      <c r="M22" s="187" t="s">
        <v>973</v>
      </c>
      <c r="N22" s="187" t="s">
        <v>973</v>
      </c>
      <c r="U22" s="450"/>
      <c r="V22" s="450"/>
      <c r="W22" s="450"/>
      <c r="X22" s="450"/>
      <c r="Y22" s="450"/>
      <c r="Z22" s="450"/>
    </row>
    <row r="23" spans="1:26" ht="25.5" customHeight="1">
      <c r="A23" s="299" t="s">
        <v>369</v>
      </c>
      <c r="B23" s="187" t="s">
        <v>973</v>
      </c>
      <c r="C23" s="187" t="s">
        <v>973</v>
      </c>
      <c r="D23" s="187" t="s">
        <v>973</v>
      </c>
      <c r="E23" s="187" t="s">
        <v>973</v>
      </c>
      <c r="F23" s="187" t="s">
        <v>973</v>
      </c>
      <c r="G23" s="187" t="s">
        <v>973</v>
      </c>
      <c r="H23" s="187" t="s">
        <v>973</v>
      </c>
      <c r="I23" s="187" t="s">
        <v>973</v>
      </c>
      <c r="J23" s="187" t="s">
        <v>973</v>
      </c>
      <c r="K23" s="187" t="s">
        <v>973</v>
      </c>
      <c r="L23" s="187" t="s">
        <v>973</v>
      </c>
      <c r="M23" s="187" t="s">
        <v>973</v>
      </c>
      <c r="N23" s="187" t="s">
        <v>973</v>
      </c>
      <c r="U23" s="450"/>
      <c r="V23" s="450"/>
      <c r="W23" s="450"/>
      <c r="X23" s="450"/>
      <c r="Y23" s="450"/>
      <c r="Z23" s="450"/>
    </row>
    <row r="24" spans="1:26" ht="25.5" customHeight="1">
      <c r="A24" s="151" t="s">
        <v>275</v>
      </c>
      <c r="B24" s="187" t="s">
        <v>973</v>
      </c>
      <c r="C24" s="187" t="s">
        <v>973</v>
      </c>
      <c r="D24" s="187" t="s">
        <v>973</v>
      </c>
      <c r="E24" s="187" t="s">
        <v>973</v>
      </c>
      <c r="F24" s="187" t="s">
        <v>973</v>
      </c>
      <c r="G24" s="187" t="s">
        <v>973</v>
      </c>
      <c r="H24" s="187" t="s">
        <v>973</v>
      </c>
      <c r="I24" s="187" t="s">
        <v>973</v>
      </c>
      <c r="J24" s="187" t="s">
        <v>973</v>
      </c>
      <c r="K24" s="187" t="s">
        <v>973</v>
      </c>
      <c r="L24" s="187" t="s">
        <v>973</v>
      </c>
      <c r="M24" s="187" t="s">
        <v>973</v>
      </c>
      <c r="N24" s="187" t="s">
        <v>973</v>
      </c>
      <c r="U24" s="450"/>
      <c r="V24" s="450"/>
      <c r="W24" s="450"/>
      <c r="X24" s="450"/>
      <c r="Y24" s="450"/>
      <c r="Z24" s="450"/>
    </row>
    <row r="25" spans="1:26" ht="25.5" customHeight="1">
      <c r="A25" s="151" t="s">
        <v>276</v>
      </c>
      <c r="B25" s="1">
        <v>6828</v>
      </c>
      <c r="C25" s="1">
        <v>110075</v>
      </c>
      <c r="D25" s="1">
        <v>124069</v>
      </c>
      <c r="E25" s="1">
        <v>1974</v>
      </c>
      <c r="F25" s="1">
        <v>27053</v>
      </c>
      <c r="G25" s="1">
        <v>7335489</v>
      </c>
      <c r="H25" s="1">
        <v>5862386</v>
      </c>
      <c r="I25" s="1">
        <v>66641</v>
      </c>
      <c r="J25" s="1">
        <v>53258</v>
      </c>
      <c r="K25" s="4">
        <v>16.12</v>
      </c>
      <c r="L25" s="4">
        <v>18.17</v>
      </c>
      <c r="M25" s="1">
        <v>1074325</v>
      </c>
      <c r="N25" s="1">
        <v>858580</v>
      </c>
      <c r="U25" s="450"/>
      <c r="V25" s="450"/>
      <c r="W25" s="450"/>
      <c r="X25" s="450"/>
      <c r="Y25" s="450"/>
      <c r="Z25" s="450"/>
    </row>
    <row r="26" spans="1:26" ht="25.5" customHeight="1">
      <c r="A26" s="151" t="s">
        <v>706</v>
      </c>
      <c r="B26" s="1">
        <v>274</v>
      </c>
      <c r="C26" s="1">
        <v>822</v>
      </c>
      <c r="D26" s="1">
        <v>7700</v>
      </c>
      <c r="E26" s="1">
        <v>0</v>
      </c>
      <c r="F26" s="1">
        <v>0</v>
      </c>
      <c r="G26" s="1">
        <v>252026</v>
      </c>
      <c r="H26" s="1">
        <v>226824</v>
      </c>
      <c r="I26" s="1">
        <v>306601</v>
      </c>
      <c r="J26" s="1">
        <v>275942</v>
      </c>
      <c r="K26" s="4">
        <v>3</v>
      </c>
      <c r="L26" s="4">
        <v>28.1</v>
      </c>
      <c r="M26" s="1">
        <v>919803</v>
      </c>
      <c r="N26" s="1">
        <v>827827</v>
      </c>
      <c r="U26" s="450"/>
      <c r="V26" s="450"/>
      <c r="W26" s="450"/>
      <c r="X26" s="450"/>
      <c r="Y26" s="450"/>
      <c r="Z26" s="450"/>
    </row>
    <row r="27" spans="1:26" ht="25.5" customHeight="1">
      <c r="A27" s="151" t="s">
        <v>277</v>
      </c>
      <c r="B27" s="1">
        <v>1142</v>
      </c>
      <c r="C27" s="1">
        <v>14227</v>
      </c>
      <c r="D27" s="1">
        <v>16938</v>
      </c>
      <c r="E27" s="1">
        <v>217</v>
      </c>
      <c r="F27" s="1">
        <v>987</v>
      </c>
      <c r="G27" s="1">
        <v>848860</v>
      </c>
      <c r="H27" s="1">
        <v>676128</v>
      </c>
      <c r="I27" s="1">
        <v>59665</v>
      </c>
      <c r="J27" s="1">
        <v>47524</v>
      </c>
      <c r="K27" s="4">
        <v>12.46</v>
      </c>
      <c r="L27" s="4">
        <v>14.83</v>
      </c>
      <c r="M27" s="1">
        <v>743310</v>
      </c>
      <c r="N27" s="1">
        <v>592056</v>
      </c>
      <c r="U27" s="450"/>
      <c r="V27" s="450"/>
      <c r="W27" s="450"/>
      <c r="X27" s="450"/>
      <c r="Y27" s="450"/>
      <c r="Z27" s="450"/>
    </row>
    <row r="28" spans="1:26" ht="25.5" customHeight="1">
      <c r="A28" s="155" t="s">
        <v>278</v>
      </c>
      <c r="B28" s="29">
        <v>187190</v>
      </c>
      <c r="C28" s="29">
        <v>2127238</v>
      </c>
      <c r="D28" s="29">
        <v>2436818</v>
      </c>
      <c r="E28" s="29">
        <v>29588</v>
      </c>
      <c r="F28" s="29">
        <v>223164</v>
      </c>
      <c r="G28" s="29">
        <v>119936110</v>
      </c>
      <c r="H28" s="29">
        <v>96910039</v>
      </c>
      <c r="I28" s="29">
        <v>56381</v>
      </c>
      <c r="J28" s="29">
        <v>45557</v>
      </c>
      <c r="K28" s="32">
        <v>11.36</v>
      </c>
      <c r="L28" s="32">
        <v>13.02</v>
      </c>
      <c r="M28" s="29">
        <v>640719</v>
      </c>
      <c r="N28" s="29">
        <v>517709</v>
      </c>
      <c r="U28" s="450"/>
      <c r="V28" s="450"/>
      <c r="W28" s="450"/>
      <c r="X28" s="450"/>
      <c r="Y28" s="450"/>
      <c r="Z28" s="450"/>
    </row>
    <row r="29" spans="2:14" ht="12">
      <c r="B29" s="199"/>
      <c r="C29" s="199"/>
      <c r="D29" s="199"/>
      <c r="E29" s="199"/>
      <c r="F29" s="199"/>
      <c r="G29" s="199"/>
      <c r="H29" s="199"/>
      <c r="I29" s="2"/>
      <c r="K29" s="231"/>
      <c r="N29" s="2"/>
    </row>
    <row r="30" spans="2:14" ht="12">
      <c r="B30" s="2"/>
      <c r="C30" s="2"/>
      <c r="D30" s="2"/>
      <c r="E30" s="2"/>
      <c r="F30" s="2"/>
      <c r="G30" s="2"/>
      <c r="H30" s="2"/>
      <c r="I30" s="2"/>
      <c r="K30" s="2"/>
      <c r="L30" s="79"/>
      <c r="M30" s="2"/>
      <c r="N30" s="2"/>
    </row>
  </sheetData>
  <mergeCells count="5">
    <mergeCell ref="K3:L3"/>
    <mergeCell ref="D3:D4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2"/>
  <dimension ref="A1:Z30"/>
  <sheetViews>
    <sheetView showGridLines="0" workbookViewId="0" topLeftCell="A1">
      <selection activeCell="A2" sqref="A2"/>
    </sheetView>
  </sheetViews>
  <sheetFormatPr defaultColWidth="9.140625" defaultRowHeight="12"/>
  <cols>
    <col min="1" max="1" width="16.7109375" style="79" customWidth="1"/>
    <col min="2" max="5" width="15.7109375" style="79" customWidth="1"/>
    <col min="6" max="6" width="16.421875" style="79" customWidth="1"/>
    <col min="7" max="9" width="12.7109375" style="79" customWidth="1"/>
    <col min="10" max="10" width="11.7109375" style="79" customWidth="1"/>
    <col min="11" max="11" width="12.7109375" style="539" customWidth="1"/>
    <col min="12" max="12" width="9.7109375" style="540" customWidth="1"/>
    <col min="13" max="13" width="11.28125" style="231" customWidth="1"/>
    <col min="14" max="14" width="12.7109375" style="79" customWidth="1"/>
    <col min="15" max="16" width="5.8515625" style="231" bestFit="1" customWidth="1"/>
    <col min="17" max="20" width="7.57421875" style="2" bestFit="1" customWidth="1"/>
    <col min="21" max="26" width="5.140625" style="79" bestFit="1" customWidth="1"/>
    <col min="27" max="16384" width="10.28125" style="79" customWidth="1"/>
  </cols>
  <sheetData>
    <row r="1" spans="1:4" ht="13.5">
      <c r="A1" s="240" t="s">
        <v>1653</v>
      </c>
      <c r="B1" s="241" t="s">
        <v>280</v>
      </c>
      <c r="C1" s="241"/>
      <c r="D1" s="246"/>
    </row>
    <row r="2" spans="2:14" ht="12">
      <c r="B2" s="199"/>
      <c r="N2" s="102" t="s">
        <v>1268</v>
      </c>
    </row>
    <row r="3" spans="1:14" ht="18.75" customHeight="1">
      <c r="A3" s="726" t="s">
        <v>262</v>
      </c>
      <c r="B3" s="671" t="s">
        <v>185</v>
      </c>
      <c r="C3" s="671" t="s">
        <v>168</v>
      </c>
      <c r="D3" s="671" t="s">
        <v>889</v>
      </c>
      <c r="E3" s="133" t="s">
        <v>690</v>
      </c>
      <c r="F3" s="320" t="s">
        <v>305</v>
      </c>
      <c r="G3" s="189" t="s">
        <v>73</v>
      </c>
      <c r="H3" s="159"/>
      <c r="I3" s="133" t="s">
        <v>65</v>
      </c>
      <c r="J3" s="191" t="s">
        <v>74</v>
      </c>
      <c r="K3" s="730" t="s">
        <v>75</v>
      </c>
      <c r="L3" s="731"/>
      <c r="M3" s="133" t="s">
        <v>67</v>
      </c>
      <c r="N3" s="191" t="s">
        <v>76</v>
      </c>
    </row>
    <row r="4" spans="1:14" ht="18.75" customHeight="1">
      <c r="A4" s="729"/>
      <c r="B4" s="684"/>
      <c r="C4" s="684"/>
      <c r="D4" s="684"/>
      <c r="E4" s="134" t="s">
        <v>691</v>
      </c>
      <c r="F4" s="321" t="s">
        <v>308</v>
      </c>
      <c r="G4" s="108" t="s">
        <v>199</v>
      </c>
      <c r="H4" s="57" t="s">
        <v>77</v>
      </c>
      <c r="I4" s="134" t="s">
        <v>71</v>
      </c>
      <c r="J4" s="192" t="s">
        <v>78</v>
      </c>
      <c r="K4" s="541" t="s">
        <v>79</v>
      </c>
      <c r="L4" s="541" t="s">
        <v>891</v>
      </c>
      <c r="M4" s="134" t="s">
        <v>71</v>
      </c>
      <c r="N4" s="192" t="s">
        <v>77</v>
      </c>
    </row>
    <row r="5" spans="1:26" ht="25.5" customHeight="1">
      <c r="A5" s="152" t="s">
        <v>170</v>
      </c>
      <c r="B5" s="153">
        <v>360688072</v>
      </c>
      <c r="C5" s="153">
        <v>463020708</v>
      </c>
      <c r="D5" s="153">
        <v>536637287</v>
      </c>
      <c r="E5" s="153">
        <v>357737860</v>
      </c>
      <c r="F5" s="153">
        <v>2414746760</v>
      </c>
      <c r="G5" s="153">
        <v>6866941410</v>
      </c>
      <c r="H5" s="153">
        <v>5052834315</v>
      </c>
      <c r="I5" s="153">
        <v>14831</v>
      </c>
      <c r="J5" s="153">
        <v>10913</v>
      </c>
      <c r="K5" s="542">
        <v>1.28</v>
      </c>
      <c r="L5" s="542">
        <v>1.49</v>
      </c>
      <c r="M5" s="153">
        <v>19038</v>
      </c>
      <c r="N5" s="153">
        <v>14009</v>
      </c>
      <c r="U5" s="450"/>
      <c r="V5" s="450"/>
      <c r="W5" s="450"/>
      <c r="X5" s="450"/>
      <c r="Y5" s="450"/>
      <c r="Z5" s="450"/>
    </row>
    <row r="6" spans="1:26" ht="25.5" customHeight="1">
      <c r="A6" s="150" t="s">
        <v>263</v>
      </c>
      <c r="B6" s="84">
        <v>67506833</v>
      </c>
      <c r="C6" s="84">
        <v>81080533</v>
      </c>
      <c r="D6" s="84">
        <v>84110586</v>
      </c>
      <c r="E6" s="84">
        <v>73341388</v>
      </c>
      <c r="F6" s="84">
        <v>885851695</v>
      </c>
      <c r="G6" s="1">
        <v>1284708418</v>
      </c>
      <c r="H6" s="1">
        <v>950187008</v>
      </c>
      <c r="I6" s="84">
        <v>15845</v>
      </c>
      <c r="J6" s="1">
        <v>11719</v>
      </c>
      <c r="K6" s="543">
        <v>1.2</v>
      </c>
      <c r="L6" s="543">
        <v>1.25</v>
      </c>
      <c r="M6" s="1">
        <v>19031</v>
      </c>
      <c r="N6" s="1">
        <v>14075</v>
      </c>
      <c r="U6" s="450"/>
      <c r="V6" s="450"/>
      <c r="W6" s="450"/>
      <c r="X6" s="450"/>
      <c r="Y6" s="450"/>
      <c r="Z6" s="450"/>
    </row>
    <row r="7" spans="1:26" ht="25.5" customHeight="1">
      <c r="A7" s="151" t="s">
        <v>264</v>
      </c>
      <c r="B7" s="1">
        <v>1548629</v>
      </c>
      <c r="C7" s="1">
        <v>1962045</v>
      </c>
      <c r="D7" s="1">
        <v>4020795</v>
      </c>
      <c r="E7" s="1">
        <v>1356702</v>
      </c>
      <c r="F7" s="1">
        <v>18344777</v>
      </c>
      <c r="G7" s="1">
        <v>37942793</v>
      </c>
      <c r="H7" s="1">
        <v>27606579</v>
      </c>
      <c r="I7" s="1">
        <v>19338</v>
      </c>
      <c r="J7" s="1">
        <v>14070</v>
      </c>
      <c r="K7" s="543">
        <v>1.27</v>
      </c>
      <c r="L7" s="543">
        <v>2.6</v>
      </c>
      <c r="M7" s="1">
        <v>24501</v>
      </c>
      <c r="N7" s="1">
        <v>17826</v>
      </c>
      <c r="U7" s="450"/>
      <c r="V7" s="450"/>
      <c r="W7" s="450"/>
      <c r="X7" s="450"/>
      <c r="Y7" s="450"/>
      <c r="Z7" s="450"/>
    </row>
    <row r="8" spans="1:26" ht="25.5" customHeight="1">
      <c r="A8" s="151" t="s">
        <v>265</v>
      </c>
      <c r="B8" s="1">
        <v>4613292</v>
      </c>
      <c r="C8" s="1">
        <v>6039386</v>
      </c>
      <c r="D8" s="1">
        <v>60758246</v>
      </c>
      <c r="E8" s="1">
        <v>688682</v>
      </c>
      <c r="F8" s="1">
        <v>10433393</v>
      </c>
      <c r="G8" s="1">
        <v>185376982</v>
      </c>
      <c r="H8" s="1">
        <v>131884658</v>
      </c>
      <c r="I8" s="1">
        <v>30695</v>
      </c>
      <c r="J8" s="1">
        <v>21837</v>
      </c>
      <c r="K8" s="543">
        <v>1.31</v>
      </c>
      <c r="L8" s="543">
        <v>13.17</v>
      </c>
      <c r="M8" s="1">
        <v>40183</v>
      </c>
      <c r="N8" s="1">
        <v>28588</v>
      </c>
      <c r="U8" s="450"/>
      <c r="V8" s="450"/>
      <c r="W8" s="450"/>
      <c r="X8" s="450"/>
      <c r="Y8" s="450"/>
      <c r="Z8" s="450"/>
    </row>
    <row r="9" spans="1:26" ht="25.5" customHeight="1">
      <c r="A9" s="151" t="s">
        <v>371</v>
      </c>
      <c r="B9" s="1">
        <v>10610878</v>
      </c>
      <c r="C9" s="1">
        <v>14010327</v>
      </c>
      <c r="D9" s="1">
        <v>14135460</v>
      </c>
      <c r="E9" s="1">
        <v>9742784</v>
      </c>
      <c r="F9" s="1">
        <v>70675602</v>
      </c>
      <c r="G9" s="1">
        <v>215507922</v>
      </c>
      <c r="H9" s="1">
        <v>160394353</v>
      </c>
      <c r="I9" s="1">
        <v>15382</v>
      </c>
      <c r="J9" s="1">
        <v>11448</v>
      </c>
      <c r="K9" s="543">
        <v>1.32</v>
      </c>
      <c r="L9" s="543">
        <v>1.33</v>
      </c>
      <c r="M9" s="1">
        <v>20310</v>
      </c>
      <c r="N9" s="1">
        <v>15116</v>
      </c>
      <c r="U9" s="450"/>
      <c r="V9" s="450"/>
      <c r="W9" s="450"/>
      <c r="X9" s="450"/>
      <c r="Y9" s="450"/>
      <c r="Z9" s="450"/>
    </row>
    <row r="10" spans="1:26" ht="25.5" customHeight="1">
      <c r="A10" s="151" t="s">
        <v>266</v>
      </c>
      <c r="B10" s="1">
        <v>33584636</v>
      </c>
      <c r="C10" s="1">
        <v>46608746</v>
      </c>
      <c r="D10" s="1">
        <v>46737527</v>
      </c>
      <c r="E10" s="1">
        <v>23927443</v>
      </c>
      <c r="F10" s="1">
        <v>121709399</v>
      </c>
      <c r="G10" s="1">
        <v>790985917</v>
      </c>
      <c r="H10" s="1">
        <v>581748906</v>
      </c>
      <c r="I10" s="1">
        <v>16971</v>
      </c>
      <c r="J10" s="1">
        <v>12482</v>
      </c>
      <c r="K10" s="543">
        <v>1.39</v>
      </c>
      <c r="L10" s="543">
        <v>1.39</v>
      </c>
      <c r="M10" s="1">
        <v>23552</v>
      </c>
      <c r="N10" s="1">
        <v>17322</v>
      </c>
      <c r="U10" s="450"/>
      <c r="V10" s="450"/>
      <c r="W10" s="450"/>
      <c r="X10" s="450"/>
      <c r="Y10" s="450"/>
      <c r="Z10" s="450"/>
    </row>
    <row r="11" spans="1:26" ht="25.5" customHeight="1">
      <c r="A11" s="151" t="s">
        <v>267</v>
      </c>
      <c r="B11" s="1">
        <v>5987288</v>
      </c>
      <c r="C11" s="1">
        <v>8319298</v>
      </c>
      <c r="D11" s="1">
        <v>8349115</v>
      </c>
      <c r="E11" s="1">
        <v>4557847</v>
      </c>
      <c r="F11" s="1">
        <v>29061054</v>
      </c>
      <c r="G11" s="1">
        <v>140752017</v>
      </c>
      <c r="H11" s="1">
        <v>104036200</v>
      </c>
      <c r="I11" s="1">
        <v>16919</v>
      </c>
      <c r="J11" s="1">
        <v>12505</v>
      </c>
      <c r="K11" s="543">
        <v>1.39</v>
      </c>
      <c r="L11" s="543">
        <v>1.39</v>
      </c>
      <c r="M11" s="1">
        <v>23508</v>
      </c>
      <c r="N11" s="1">
        <v>17376</v>
      </c>
      <c r="U11" s="450"/>
      <c r="V11" s="450"/>
      <c r="W11" s="450"/>
      <c r="X11" s="450"/>
      <c r="Y11" s="450"/>
      <c r="Z11" s="450"/>
    </row>
    <row r="12" spans="1:26" ht="25.5" customHeight="1">
      <c r="A12" s="151" t="s">
        <v>268</v>
      </c>
      <c r="B12" s="1">
        <v>375679</v>
      </c>
      <c r="C12" s="1">
        <v>486194</v>
      </c>
      <c r="D12" s="1">
        <v>498434</v>
      </c>
      <c r="E12" s="1">
        <v>331891</v>
      </c>
      <c r="F12" s="1">
        <v>2434318</v>
      </c>
      <c r="G12" s="1">
        <v>7007202</v>
      </c>
      <c r="H12" s="1">
        <v>5225697</v>
      </c>
      <c r="I12" s="1">
        <v>14412</v>
      </c>
      <c r="J12" s="1">
        <v>10748</v>
      </c>
      <c r="K12" s="543">
        <v>1.29</v>
      </c>
      <c r="L12" s="543">
        <v>1.33</v>
      </c>
      <c r="M12" s="1">
        <v>18652</v>
      </c>
      <c r="N12" s="1">
        <v>13910</v>
      </c>
      <c r="U12" s="450"/>
      <c r="V12" s="450"/>
      <c r="W12" s="450"/>
      <c r="X12" s="450"/>
      <c r="Y12" s="450"/>
      <c r="Z12" s="450"/>
    </row>
    <row r="13" spans="1:26" ht="25.5" customHeight="1">
      <c r="A13" s="151" t="s">
        <v>269</v>
      </c>
      <c r="B13" s="1">
        <v>132387</v>
      </c>
      <c r="C13" s="1">
        <v>168928</v>
      </c>
      <c r="D13" s="1">
        <v>172007</v>
      </c>
      <c r="E13" s="1">
        <v>64368</v>
      </c>
      <c r="F13" s="1">
        <v>313344</v>
      </c>
      <c r="G13" s="1">
        <v>3148051</v>
      </c>
      <c r="H13" s="1">
        <v>2270936</v>
      </c>
      <c r="I13" s="1">
        <v>18635</v>
      </c>
      <c r="J13" s="1">
        <v>13443</v>
      </c>
      <c r="K13" s="543">
        <v>1.28</v>
      </c>
      <c r="L13" s="543">
        <v>1.3</v>
      </c>
      <c r="M13" s="1">
        <v>23779</v>
      </c>
      <c r="N13" s="1">
        <v>17154</v>
      </c>
      <c r="U13" s="450"/>
      <c r="V13" s="450"/>
      <c r="W13" s="450"/>
      <c r="X13" s="450"/>
      <c r="Y13" s="450"/>
      <c r="Z13" s="450"/>
    </row>
    <row r="14" spans="1:26" ht="25.5" customHeight="1">
      <c r="A14" s="299" t="s">
        <v>372</v>
      </c>
      <c r="B14" s="1">
        <v>5353404</v>
      </c>
      <c r="C14" s="1">
        <v>7193496</v>
      </c>
      <c r="D14" s="1">
        <v>7249618</v>
      </c>
      <c r="E14" s="1">
        <v>3297592</v>
      </c>
      <c r="F14" s="1">
        <v>19337136</v>
      </c>
      <c r="G14" s="1">
        <v>195711512</v>
      </c>
      <c r="H14" s="1">
        <v>139355823</v>
      </c>
      <c r="I14" s="1">
        <v>27207</v>
      </c>
      <c r="J14" s="1">
        <v>19372</v>
      </c>
      <c r="K14" s="543">
        <v>1.34</v>
      </c>
      <c r="L14" s="543">
        <v>1.35</v>
      </c>
      <c r="M14" s="1">
        <v>36558</v>
      </c>
      <c r="N14" s="1">
        <v>26031</v>
      </c>
      <c r="U14" s="450"/>
      <c r="V14" s="450"/>
      <c r="W14" s="450"/>
      <c r="X14" s="450"/>
      <c r="Y14" s="450"/>
      <c r="Z14" s="450"/>
    </row>
    <row r="15" spans="1:26" ht="25.5" customHeight="1">
      <c r="A15" s="151" t="s">
        <v>270</v>
      </c>
      <c r="B15" s="1">
        <v>14264179</v>
      </c>
      <c r="C15" s="1">
        <v>17802164</v>
      </c>
      <c r="D15" s="1">
        <v>17918785</v>
      </c>
      <c r="E15" s="1">
        <v>9087199</v>
      </c>
      <c r="F15" s="1">
        <v>68545247</v>
      </c>
      <c r="G15" s="1">
        <v>232953127</v>
      </c>
      <c r="H15" s="1">
        <v>164890988</v>
      </c>
      <c r="I15" s="1">
        <v>13086</v>
      </c>
      <c r="J15" s="1">
        <v>9262</v>
      </c>
      <c r="K15" s="543">
        <v>1.25</v>
      </c>
      <c r="L15" s="543">
        <v>1.26</v>
      </c>
      <c r="M15" s="1">
        <v>16331</v>
      </c>
      <c r="N15" s="1">
        <v>11560</v>
      </c>
      <c r="U15" s="450"/>
      <c r="V15" s="450"/>
      <c r="W15" s="450"/>
      <c r="X15" s="450"/>
      <c r="Y15" s="450"/>
      <c r="Z15" s="450"/>
    </row>
    <row r="16" spans="1:26" ht="25.5" customHeight="1">
      <c r="A16" s="151" t="s">
        <v>1362</v>
      </c>
      <c r="B16" s="1">
        <v>36251721</v>
      </c>
      <c r="C16" s="1">
        <v>49659749</v>
      </c>
      <c r="D16" s="1">
        <v>49748690</v>
      </c>
      <c r="E16" s="1">
        <v>47730341</v>
      </c>
      <c r="F16" s="1">
        <v>153084613</v>
      </c>
      <c r="G16" s="1">
        <v>524903046</v>
      </c>
      <c r="H16" s="1">
        <v>381279655</v>
      </c>
      <c r="I16" s="1">
        <v>10570</v>
      </c>
      <c r="J16" s="1">
        <v>7678</v>
      </c>
      <c r="K16" s="543">
        <v>1.37</v>
      </c>
      <c r="L16" s="543">
        <v>1.37</v>
      </c>
      <c r="M16" s="1">
        <v>14479</v>
      </c>
      <c r="N16" s="1">
        <v>10518</v>
      </c>
      <c r="U16" s="450"/>
      <c r="V16" s="450"/>
      <c r="W16" s="450"/>
      <c r="X16" s="450"/>
      <c r="Y16" s="450"/>
      <c r="Z16" s="450"/>
    </row>
    <row r="17" spans="1:26" ht="25.5" customHeight="1">
      <c r="A17" s="151" t="s">
        <v>271</v>
      </c>
      <c r="B17" s="1">
        <v>23676869</v>
      </c>
      <c r="C17" s="1">
        <v>26516052</v>
      </c>
      <c r="D17" s="1">
        <v>26612889</v>
      </c>
      <c r="E17" s="1">
        <v>21168792</v>
      </c>
      <c r="F17" s="1">
        <v>67771866</v>
      </c>
      <c r="G17" s="1">
        <v>432303856</v>
      </c>
      <c r="H17" s="1">
        <v>319022916</v>
      </c>
      <c r="I17" s="1">
        <v>16303</v>
      </c>
      <c r="J17" s="1">
        <v>12031</v>
      </c>
      <c r="K17" s="543">
        <v>1.12</v>
      </c>
      <c r="L17" s="543">
        <v>1.12</v>
      </c>
      <c r="M17" s="1">
        <v>18258</v>
      </c>
      <c r="N17" s="1">
        <v>13474</v>
      </c>
      <c r="U17" s="450"/>
      <c r="V17" s="450"/>
      <c r="W17" s="450"/>
      <c r="X17" s="450"/>
      <c r="Y17" s="450"/>
      <c r="Z17" s="450"/>
    </row>
    <row r="18" spans="1:26" ht="25.5" customHeight="1">
      <c r="A18" s="151" t="s">
        <v>272</v>
      </c>
      <c r="B18" s="1">
        <v>39775610</v>
      </c>
      <c r="C18" s="1">
        <v>51962949</v>
      </c>
      <c r="D18" s="1">
        <v>51993331</v>
      </c>
      <c r="E18" s="1">
        <v>47079443</v>
      </c>
      <c r="F18" s="1">
        <v>137775554</v>
      </c>
      <c r="G18" s="1">
        <v>617415959</v>
      </c>
      <c r="H18" s="1">
        <v>443163078</v>
      </c>
      <c r="I18" s="1">
        <v>11882</v>
      </c>
      <c r="J18" s="1">
        <v>8528</v>
      </c>
      <c r="K18" s="543">
        <v>1.31</v>
      </c>
      <c r="L18" s="543">
        <v>1.31</v>
      </c>
      <c r="M18" s="1">
        <v>15522</v>
      </c>
      <c r="N18" s="1">
        <v>11142</v>
      </c>
      <c r="U18" s="450"/>
      <c r="V18" s="450"/>
      <c r="W18" s="450"/>
      <c r="X18" s="450"/>
      <c r="Y18" s="450"/>
      <c r="Z18" s="450"/>
    </row>
    <row r="19" spans="1:26" ht="25.5" customHeight="1">
      <c r="A19" s="151" t="s">
        <v>273</v>
      </c>
      <c r="B19" s="1">
        <v>11657790</v>
      </c>
      <c r="C19" s="1">
        <v>13890413</v>
      </c>
      <c r="D19" s="1">
        <v>13896370</v>
      </c>
      <c r="E19" s="1">
        <v>12011598</v>
      </c>
      <c r="F19" s="1">
        <v>54201426</v>
      </c>
      <c r="G19" s="1">
        <v>178370657</v>
      </c>
      <c r="H19" s="1">
        <v>129032320</v>
      </c>
      <c r="I19" s="1">
        <v>12841</v>
      </c>
      <c r="J19" s="1">
        <v>9289</v>
      </c>
      <c r="K19" s="543">
        <v>1.19</v>
      </c>
      <c r="L19" s="543">
        <v>1.19</v>
      </c>
      <c r="M19" s="1">
        <v>15301</v>
      </c>
      <c r="N19" s="1">
        <v>11068</v>
      </c>
      <c r="U19" s="450"/>
      <c r="V19" s="450"/>
      <c r="W19" s="450"/>
      <c r="X19" s="450"/>
      <c r="Y19" s="450"/>
      <c r="Z19" s="450"/>
    </row>
    <row r="20" spans="1:26" ht="25.5" customHeight="1">
      <c r="A20" s="151" t="s">
        <v>274</v>
      </c>
      <c r="B20" s="1">
        <v>9578919</v>
      </c>
      <c r="C20" s="1">
        <v>11694530</v>
      </c>
      <c r="D20" s="1">
        <v>11718273</v>
      </c>
      <c r="E20" s="1">
        <v>10175531</v>
      </c>
      <c r="F20" s="1">
        <v>62702922</v>
      </c>
      <c r="G20" s="1">
        <v>196792637</v>
      </c>
      <c r="H20" s="1">
        <v>142228491</v>
      </c>
      <c r="I20" s="1">
        <v>16828</v>
      </c>
      <c r="J20" s="1">
        <v>12162</v>
      </c>
      <c r="K20" s="543">
        <v>1.22</v>
      </c>
      <c r="L20" s="543">
        <v>1.22</v>
      </c>
      <c r="M20" s="1">
        <v>20544</v>
      </c>
      <c r="N20" s="1">
        <v>14848</v>
      </c>
      <c r="U20" s="450"/>
      <c r="V20" s="450"/>
      <c r="W20" s="450"/>
      <c r="X20" s="450"/>
      <c r="Y20" s="450"/>
      <c r="Z20" s="450"/>
    </row>
    <row r="21" spans="1:26" ht="25.5" customHeight="1">
      <c r="A21" s="151" t="s">
        <v>1363</v>
      </c>
      <c r="B21" s="1">
        <v>1546600</v>
      </c>
      <c r="C21" s="1">
        <v>1638377</v>
      </c>
      <c r="D21" s="1">
        <v>1656012</v>
      </c>
      <c r="E21" s="1">
        <v>497596</v>
      </c>
      <c r="F21" s="1">
        <v>6376771</v>
      </c>
      <c r="G21" s="1">
        <v>76097774</v>
      </c>
      <c r="H21" s="1">
        <v>53695204</v>
      </c>
      <c r="I21" s="1">
        <v>46447</v>
      </c>
      <c r="J21" s="1">
        <v>32773</v>
      </c>
      <c r="K21" s="543">
        <v>1.06</v>
      </c>
      <c r="L21" s="543">
        <v>1.07</v>
      </c>
      <c r="M21" s="1">
        <v>49203</v>
      </c>
      <c r="N21" s="1">
        <v>34718</v>
      </c>
      <c r="U21" s="450"/>
      <c r="V21" s="450"/>
      <c r="W21" s="450"/>
      <c r="X21" s="450"/>
      <c r="Y21" s="450"/>
      <c r="Z21" s="450"/>
    </row>
    <row r="22" spans="1:26" ht="25.5" customHeight="1">
      <c r="A22" s="151" t="s">
        <v>370</v>
      </c>
      <c r="B22" s="1">
        <v>332</v>
      </c>
      <c r="C22" s="1">
        <v>339</v>
      </c>
      <c r="D22" s="1">
        <v>339</v>
      </c>
      <c r="E22" s="1">
        <v>101</v>
      </c>
      <c r="F22" s="1">
        <v>2163</v>
      </c>
      <c r="G22" s="1">
        <v>12349</v>
      </c>
      <c r="H22" s="1">
        <v>8691</v>
      </c>
      <c r="I22" s="1">
        <v>36429</v>
      </c>
      <c r="J22" s="1">
        <v>25636</v>
      </c>
      <c r="K22" s="543">
        <v>1.02</v>
      </c>
      <c r="L22" s="543">
        <v>1.02</v>
      </c>
      <c r="M22" s="1">
        <v>37197</v>
      </c>
      <c r="N22" s="1">
        <v>26177</v>
      </c>
      <c r="U22" s="450"/>
      <c r="V22" s="450"/>
      <c r="W22" s="450"/>
      <c r="X22" s="450"/>
      <c r="Y22" s="450"/>
      <c r="Z22" s="450"/>
    </row>
    <row r="23" spans="1:26" ht="25.5" customHeight="1">
      <c r="A23" s="299" t="s">
        <v>369</v>
      </c>
      <c r="B23" s="1">
        <v>42684</v>
      </c>
      <c r="C23" s="1">
        <v>53454</v>
      </c>
      <c r="D23" s="1">
        <v>53471</v>
      </c>
      <c r="E23" s="1">
        <v>43961</v>
      </c>
      <c r="F23" s="1">
        <v>409598</v>
      </c>
      <c r="G23" s="1">
        <v>791100</v>
      </c>
      <c r="H23" s="1">
        <v>571928</v>
      </c>
      <c r="I23" s="1">
        <v>14800</v>
      </c>
      <c r="J23" s="1">
        <v>10699</v>
      </c>
      <c r="K23" s="543">
        <v>1.25</v>
      </c>
      <c r="L23" s="543">
        <v>1.25</v>
      </c>
      <c r="M23" s="1">
        <v>18534</v>
      </c>
      <c r="N23" s="1">
        <v>13399</v>
      </c>
      <c r="U23" s="450"/>
      <c r="V23" s="450"/>
      <c r="W23" s="450"/>
      <c r="X23" s="450"/>
      <c r="Y23" s="450"/>
      <c r="Z23" s="450"/>
    </row>
    <row r="24" spans="1:26" ht="25.5" customHeight="1">
      <c r="A24" s="151" t="s">
        <v>275</v>
      </c>
      <c r="B24" s="1">
        <v>81946</v>
      </c>
      <c r="C24" s="1">
        <v>105005</v>
      </c>
      <c r="D24" s="1">
        <v>116348</v>
      </c>
      <c r="E24" s="1">
        <v>89617</v>
      </c>
      <c r="F24" s="1">
        <v>723756</v>
      </c>
      <c r="G24" s="1">
        <v>1292531</v>
      </c>
      <c r="H24" s="1">
        <v>961390</v>
      </c>
      <c r="I24" s="1">
        <v>12309</v>
      </c>
      <c r="J24" s="1">
        <v>9156</v>
      </c>
      <c r="K24" s="543">
        <v>1.28</v>
      </c>
      <c r="L24" s="543">
        <v>1.42</v>
      </c>
      <c r="M24" s="1">
        <v>15773</v>
      </c>
      <c r="N24" s="1">
        <v>11732</v>
      </c>
      <c r="U24" s="450"/>
      <c r="V24" s="450"/>
      <c r="W24" s="450"/>
      <c r="X24" s="450"/>
      <c r="Y24" s="450"/>
      <c r="Z24" s="450"/>
    </row>
    <row r="25" spans="1:26" ht="25.5" customHeight="1">
      <c r="A25" s="151" t="s">
        <v>276</v>
      </c>
      <c r="B25" s="1">
        <v>3613350</v>
      </c>
      <c r="C25" s="1">
        <v>5235139</v>
      </c>
      <c r="D25" s="1">
        <v>5246981</v>
      </c>
      <c r="E25" s="1">
        <v>2190914</v>
      </c>
      <c r="F25" s="1">
        <v>12444866</v>
      </c>
      <c r="G25" s="1">
        <v>103746368</v>
      </c>
      <c r="H25" s="1">
        <v>77109702</v>
      </c>
      <c r="I25" s="1">
        <v>19817</v>
      </c>
      <c r="J25" s="1">
        <v>14729</v>
      </c>
      <c r="K25" s="543">
        <v>1.45</v>
      </c>
      <c r="L25" s="543">
        <v>1.45</v>
      </c>
      <c r="M25" s="1">
        <v>28712</v>
      </c>
      <c r="N25" s="1">
        <v>21340</v>
      </c>
      <c r="U25" s="450"/>
      <c r="V25" s="450"/>
      <c r="W25" s="450"/>
      <c r="X25" s="450"/>
      <c r="Y25" s="450"/>
      <c r="Z25" s="450"/>
    </row>
    <row r="26" spans="1:26" ht="25.5" customHeight="1">
      <c r="A26" s="151" t="s">
        <v>707</v>
      </c>
      <c r="B26" s="1">
        <v>6599</v>
      </c>
      <c r="C26" s="1">
        <v>6836</v>
      </c>
      <c r="D26" s="1">
        <v>6896</v>
      </c>
      <c r="E26" s="1">
        <v>3900</v>
      </c>
      <c r="F26" s="1">
        <v>150650</v>
      </c>
      <c r="G26" s="1">
        <v>1885714</v>
      </c>
      <c r="H26" s="1">
        <v>1686849</v>
      </c>
      <c r="I26" s="1">
        <v>275850</v>
      </c>
      <c r="J26" s="1">
        <v>246760</v>
      </c>
      <c r="K26" s="543">
        <v>1.04</v>
      </c>
      <c r="L26" s="543">
        <v>1.05</v>
      </c>
      <c r="M26" s="1">
        <v>285758</v>
      </c>
      <c r="N26" s="1">
        <v>255622</v>
      </c>
      <c r="U26" s="450"/>
      <c r="V26" s="450"/>
      <c r="W26" s="450"/>
      <c r="X26" s="450"/>
      <c r="Y26" s="450"/>
      <c r="Z26" s="450"/>
    </row>
    <row r="27" spans="1:26" ht="25.5" customHeight="1">
      <c r="A27" s="151" t="s">
        <v>277</v>
      </c>
      <c r="B27" s="1">
        <v>10411532</v>
      </c>
      <c r="C27" s="1">
        <v>13431101</v>
      </c>
      <c r="D27" s="1">
        <v>13569942</v>
      </c>
      <c r="E27" s="1">
        <v>11625595</v>
      </c>
      <c r="F27" s="1">
        <v>86786295</v>
      </c>
      <c r="G27" s="1">
        <v>158936762</v>
      </c>
      <c r="H27" s="1">
        <v>118757251</v>
      </c>
      <c r="I27" s="1">
        <v>11833</v>
      </c>
      <c r="J27" s="1">
        <v>8842</v>
      </c>
      <c r="K27" s="543">
        <v>1.29</v>
      </c>
      <c r="L27" s="543">
        <v>1.3</v>
      </c>
      <c r="M27" s="1">
        <v>15265</v>
      </c>
      <c r="N27" s="1">
        <v>11406</v>
      </c>
      <c r="U27" s="450"/>
      <c r="V27" s="450"/>
      <c r="W27" s="450"/>
      <c r="X27" s="450"/>
      <c r="Y27" s="450"/>
      <c r="Z27" s="450"/>
    </row>
    <row r="28" spans="1:26" ht="25.5" customHeight="1">
      <c r="A28" s="155" t="s">
        <v>278</v>
      </c>
      <c r="B28" s="29">
        <v>80066915</v>
      </c>
      <c r="C28" s="29">
        <v>105155647</v>
      </c>
      <c r="D28" s="29">
        <v>118067172</v>
      </c>
      <c r="E28" s="29">
        <v>78724575</v>
      </c>
      <c r="F28" s="29">
        <v>605610315</v>
      </c>
      <c r="G28" s="29">
        <v>1480298714</v>
      </c>
      <c r="H28" s="29">
        <v>1117715695</v>
      </c>
      <c r="I28" s="29">
        <v>14077</v>
      </c>
      <c r="J28" s="29">
        <v>10629</v>
      </c>
      <c r="K28" s="544">
        <v>1.31</v>
      </c>
      <c r="L28" s="544">
        <v>1.47</v>
      </c>
      <c r="M28" s="29">
        <v>18488</v>
      </c>
      <c r="N28" s="29">
        <v>13960</v>
      </c>
      <c r="U28" s="450"/>
      <c r="V28" s="450"/>
      <c r="W28" s="450"/>
      <c r="X28" s="450"/>
      <c r="Y28" s="450"/>
      <c r="Z28" s="450"/>
    </row>
    <row r="29" spans="2:14" ht="12">
      <c r="B29" s="199"/>
      <c r="C29" s="199"/>
      <c r="D29" s="199"/>
      <c r="E29" s="199"/>
      <c r="F29" s="199"/>
      <c r="G29" s="199"/>
      <c r="H29" s="199"/>
      <c r="I29" s="2"/>
      <c r="K29" s="540"/>
      <c r="N29" s="2"/>
    </row>
    <row r="30" spans="7:14" ht="12">
      <c r="G30" s="2"/>
      <c r="H30" s="2"/>
      <c r="I30" s="2"/>
      <c r="K30" s="540"/>
      <c r="L30" s="539"/>
      <c r="M30" s="2"/>
      <c r="N30" s="2"/>
    </row>
  </sheetData>
  <mergeCells count="5">
    <mergeCell ref="K3:L3"/>
    <mergeCell ref="C3:C4"/>
    <mergeCell ref="A3:A4"/>
    <mergeCell ref="B3:B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50"/>
  <sheetViews>
    <sheetView showGridLines="0" workbookViewId="0" topLeftCell="A1">
      <selection activeCell="A2" sqref="A2"/>
    </sheetView>
  </sheetViews>
  <sheetFormatPr defaultColWidth="9.140625" defaultRowHeight="12"/>
  <cols>
    <col min="1" max="1" width="10.7109375" style="161" customWidth="1"/>
    <col min="2" max="2" width="8.421875" style="161" customWidth="1"/>
    <col min="3" max="7" width="15.421875" style="161" customWidth="1"/>
    <col min="8" max="11" width="12.7109375" style="334" customWidth="1"/>
    <col min="12" max="13" width="8.7109375" style="337" customWidth="1"/>
    <col min="14" max="15" width="12.7109375" style="334" customWidth="1"/>
    <col min="16" max="16384" width="9.140625" style="161" customWidth="1"/>
  </cols>
  <sheetData>
    <row r="1" spans="1:7" ht="13.5">
      <c r="A1" s="244"/>
      <c r="B1" s="243" t="s">
        <v>1654</v>
      </c>
      <c r="C1" s="244" t="s">
        <v>920</v>
      </c>
      <c r="E1" s="2"/>
      <c r="F1" s="2"/>
      <c r="G1" s="2"/>
    </row>
    <row r="2" spans="3:15" ht="12">
      <c r="C2" s="2"/>
      <c r="D2" s="2"/>
      <c r="E2" s="2"/>
      <c r="F2" s="2"/>
      <c r="G2" s="2"/>
      <c r="O2" s="102" t="s">
        <v>327</v>
      </c>
    </row>
    <row r="3" spans="1:15" ht="18.75" customHeight="1">
      <c r="A3" s="162"/>
      <c r="B3" s="163"/>
      <c r="C3" s="741" t="s">
        <v>185</v>
      </c>
      <c r="D3" s="741" t="s">
        <v>168</v>
      </c>
      <c r="E3" s="741" t="s">
        <v>889</v>
      </c>
      <c r="F3" s="189" t="s">
        <v>322</v>
      </c>
      <c r="G3" s="164"/>
      <c r="H3" s="734" t="s">
        <v>398</v>
      </c>
      <c r="I3" s="732"/>
      <c r="J3" s="732" t="s">
        <v>400</v>
      </c>
      <c r="K3" s="733"/>
      <c r="L3" s="739" t="s">
        <v>403</v>
      </c>
      <c r="M3" s="739"/>
      <c r="N3" s="732" t="s">
        <v>310</v>
      </c>
      <c r="O3" s="733"/>
    </row>
    <row r="4" spans="1:15" ht="18.75" customHeight="1">
      <c r="A4" s="165"/>
      <c r="B4" s="166"/>
      <c r="C4" s="742"/>
      <c r="D4" s="742"/>
      <c r="E4" s="742"/>
      <c r="F4" s="228" t="s">
        <v>170</v>
      </c>
      <c r="G4" s="167" t="s">
        <v>230</v>
      </c>
      <c r="H4" s="502" t="s">
        <v>399</v>
      </c>
      <c r="I4" s="335" t="s">
        <v>891</v>
      </c>
      <c r="J4" s="335" t="s">
        <v>399</v>
      </c>
      <c r="K4" s="336" t="s">
        <v>891</v>
      </c>
      <c r="L4" s="338" t="s">
        <v>171</v>
      </c>
      <c r="M4" s="338" t="s">
        <v>891</v>
      </c>
      <c r="N4" s="335" t="s">
        <v>233</v>
      </c>
      <c r="O4" s="336" t="s">
        <v>231</v>
      </c>
    </row>
    <row r="5" spans="1:15" ht="15" customHeight="1">
      <c r="A5" s="740" t="s">
        <v>902</v>
      </c>
      <c r="B5" s="490" t="s">
        <v>80</v>
      </c>
      <c r="C5" s="513">
        <v>967735494</v>
      </c>
      <c r="D5" s="514">
        <v>1207911118</v>
      </c>
      <c r="E5" s="514">
        <v>4846692383</v>
      </c>
      <c r="F5" s="514">
        <v>32258974677</v>
      </c>
      <c r="G5" s="514">
        <v>23941912958</v>
      </c>
      <c r="H5" s="148">
        <v>26706</v>
      </c>
      <c r="I5" s="148">
        <v>6656</v>
      </c>
      <c r="J5" s="148">
        <v>19821</v>
      </c>
      <c r="K5" s="148">
        <v>4940</v>
      </c>
      <c r="L5" s="503">
        <v>1.25</v>
      </c>
      <c r="M5" s="503">
        <v>5.01</v>
      </c>
      <c r="N5" s="148">
        <v>33334</v>
      </c>
      <c r="O5" s="148">
        <v>24740</v>
      </c>
    </row>
    <row r="6" spans="1:15" ht="15" customHeight="1">
      <c r="A6" s="740"/>
      <c r="B6" s="490" t="s">
        <v>900</v>
      </c>
      <c r="C6" s="169">
        <v>415601261</v>
      </c>
      <c r="D6" s="170">
        <v>519890181</v>
      </c>
      <c r="E6" s="170">
        <v>2118726693</v>
      </c>
      <c r="F6" s="170">
        <v>14960955290</v>
      </c>
      <c r="G6" s="170">
        <v>11112542686</v>
      </c>
      <c r="H6" s="5">
        <v>28777</v>
      </c>
      <c r="I6" s="5">
        <v>7061</v>
      </c>
      <c r="J6" s="5">
        <v>21375</v>
      </c>
      <c r="K6" s="5">
        <v>5245</v>
      </c>
      <c r="L6" s="36">
        <v>1.25</v>
      </c>
      <c r="M6" s="36">
        <v>5.1</v>
      </c>
      <c r="N6" s="5">
        <v>35998</v>
      </c>
      <c r="O6" s="5">
        <v>26738</v>
      </c>
    </row>
    <row r="7" spans="1:15" ht="15" customHeight="1">
      <c r="A7" s="740"/>
      <c r="B7" s="490" t="s">
        <v>901</v>
      </c>
      <c r="C7" s="173">
        <v>552134233</v>
      </c>
      <c r="D7" s="174">
        <v>688020937</v>
      </c>
      <c r="E7" s="174">
        <v>2727965690</v>
      </c>
      <c r="F7" s="174">
        <v>17298019387</v>
      </c>
      <c r="G7" s="174">
        <v>12829370272</v>
      </c>
      <c r="H7" s="37">
        <v>25142</v>
      </c>
      <c r="I7" s="37">
        <v>6341</v>
      </c>
      <c r="J7" s="37">
        <v>18647</v>
      </c>
      <c r="K7" s="37">
        <v>4703</v>
      </c>
      <c r="L7" s="38">
        <v>1.25</v>
      </c>
      <c r="M7" s="38">
        <v>4.94</v>
      </c>
      <c r="N7" s="37">
        <v>31329</v>
      </c>
      <c r="O7" s="37">
        <v>23236</v>
      </c>
    </row>
    <row r="8" spans="1:15" ht="15" customHeight="1">
      <c r="A8" s="737" t="s">
        <v>903</v>
      </c>
      <c r="B8" s="172" t="s">
        <v>900</v>
      </c>
      <c r="C8" s="169">
        <v>9880545</v>
      </c>
      <c r="D8" s="170">
        <v>13184844</v>
      </c>
      <c r="E8" s="170">
        <v>23749906</v>
      </c>
      <c r="F8" s="170">
        <v>253560196</v>
      </c>
      <c r="G8" s="170">
        <v>217585159</v>
      </c>
      <c r="H8" s="5">
        <v>19231</v>
      </c>
      <c r="I8" s="5">
        <v>10676</v>
      </c>
      <c r="J8" s="5">
        <v>16503</v>
      </c>
      <c r="K8" s="5">
        <v>9162</v>
      </c>
      <c r="L8" s="36">
        <v>1.33</v>
      </c>
      <c r="M8" s="36">
        <v>2.4</v>
      </c>
      <c r="N8" s="5">
        <v>25663</v>
      </c>
      <c r="O8" s="5">
        <v>22022</v>
      </c>
    </row>
    <row r="9" spans="1:15" ht="15" customHeight="1">
      <c r="A9" s="735"/>
      <c r="B9" s="490" t="s">
        <v>901</v>
      </c>
      <c r="C9" s="169">
        <v>8277426</v>
      </c>
      <c r="D9" s="170">
        <v>10954196</v>
      </c>
      <c r="E9" s="170">
        <v>19443355</v>
      </c>
      <c r="F9" s="170">
        <v>199657181</v>
      </c>
      <c r="G9" s="170">
        <v>170886485</v>
      </c>
      <c r="H9" s="5">
        <v>18227</v>
      </c>
      <c r="I9" s="5">
        <v>10269</v>
      </c>
      <c r="J9" s="5">
        <v>15600</v>
      </c>
      <c r="K9" s="5">
        <v>8789</v>
      </c>
      <c r="L9" s="36">
        <v>1.32</v>
      </c>
      <c r="M9" s="36">
        <v>2.35</v>
      </c>
      <c r="N9" s="5">
        <v>24121</v>
      </c>
      <c r="O9" s="5">
        <v>20645</v>
      </c>
    </row>
    <row r="10" spans="1:15" ht="15" customHeight="1">
      <c r="A10" s="735" t="s">
        <v>904</v>
      </c>
      <c r="B10" s="490" t="s">
        <v>900</v>
      </c>
      <c r="C10" s="169">
        <v>42711721</v>
      </c>
      <c r="D10" s="170">
        <v>51752512</v>
      </c>
      <c r="E10" s="170">
        <v>99678975</v>
      </c>
      <c r="F10" s="170">
        <v>689403983</v>
      </c>
      <c r="G10" s="170">
        <v>530141082</v>
      </c>
      <c r="H10" s="5">
        <v>13321</v>
      </c>
      <c r="I10" s="5">
        <v>6916</v>
      </c>
      <c r="J10" s="5">
        <v>10244</v>
      </c>
      <c r="K10" s="5">
        <v>5318</v>
      </c>
      <c r="L10" s="36">
        <v>1.21</v>
      </c>
      <c r="M10" s="36">
        <v>2.33</v>
      </c>
      <c r="N10" s="5">
        <v>16141</v>
      </c>
      <c r="O10" s="5">
        <v>12412</v>
      </c>
    </row>
    <row r="11" spans="1:15" ht="15" customHeight="1">
      <c r="A11" s="735"/>
      <c r="B11" s="490" t="s">
        <v>901</v>
      </c>
      <c r="C11" s="169">
        <v>37172558</v>
      </c>
      <c r="D11" s="170">
        <v>44820861</v>
      </c>
      <c r="E11" s="170">
        <v>85616849</v>
      </c>
      <c r="F11" s="170">
        <v>570927166</v>
      </c>
      <c r="G11" s="170">
        <v>438313001</v>
      </c>
      <c r="H11" s="5">
        <v>12738</v>
      </c>
      <c r="I11" s="5">
        <v>6668</v>
      </c>
      <c r="J11" s="5">
        <v>9779</v>
      </c>
      <c r="K11" s="5">
        <v>5119</v>
      </c>
      <c r="L11" s="36">
        <v>1.21</v>
      </c>
      <c r="M11" s="36">
        <v>2.3</v>
      </c>
      <c r="N11" s="5">
        <v>15359</v>
      </c>
      <c r="O11" s="5">
        <v>11791</v>
      </c>
    </row>
    <row r="12" spans="1:15" ht="15" customHeight="1">
      <c r="A12" s="735" t="s">
        <v>905</v>
      </c>
      <c r="B12" s="490" t="s">
        <v>900</v>
      </c>
      <c r="C12" s="169">
        <v>34352339</v>
      </c>
      <c r="D12" s="170">
        <v>39982722</v>
      </c>
      <c r="E12" s="170">
        <v>78137037</v>
      </c>
      <c r="F12" s="170">
        <v>598147002</v>
      </c>
      <c r="G12" s="170">
        <v>430971528</v>
      </c>
      <c r="H12" s="5">
        <v>14960</v>
      </c>
      <c r="I12" s="5">
        <v>7655</v>
      </c>
      <c r="J12" s="5">
        <v>10779</v>
      </c>
      <c r="K12" s="5">
        <v>5516</v>
      </c>
      <c r="L12" s="36">
        <v>1.16</v>
      </c>
      <c r="M12" s="36">
        <v>2.27</v>
      </c>
      <c r="N12" s="5">
        <v>17412</v>
      </c>
      <c r="O12" s="5">
        <v>12546</v>
      </c>
    </row>
    <row r="13" spans="1:15" ht="15" customHeight="1">
      <c r="A13" s="735"/>
      <c r="B13" s="490" t="s">
        <v>901</v>
      </c>
      <c r="C13" s="169">
        <v>29941483</v>
      </c>
      <c r="D13" s="170">
        <v>34544453</v>
      </c>
      <c r="E13" s="170">
        <v>64160639</v>
      </c>
      <c r="F13" s="170">
        <v>483403711</v>
      </c>
      <c r="G13" s="170">
        <v>348223396</v>
      </c>
      <c r="H13" s="5">
        <v>13994</v>
      </c>
      <c r="I13" s="5">
        <v>7534</v>
      </c>
      <c r="J13" s="5">
        <v>10080</v>
      </c>
      <c r="K13" s="5">
        <v>5427</v>
      </c>
      <c r="L13" s="36">
        <v>1.15</v>
      </c>
      <c r="M13" s="36">
        <v>2.14</v>
      </c>
      <c r="N13" s="5">
        <v>16145</v>
      </c>
      <c r="O13" s="5">
        <v>11630</v>
      </c>
    </row>
    <row r="14" spans="1:15" ht="15" customHeight="1">
      <c r="A14" s="735" t="s">
        <v>906</v>
      </c>
      <c r="B14" s="490" t="s">
        <v>900</v>
      </c>
      <c r="C14" s="169">
        <v>21762604</v>
      </c>
      <c r="D14" s="170">
        <v>25175701</v>
      </c>
      <c r="E14" s="170">
        <v>50729372</v>
      </c>
      <c r="F14" s="170">
        <v>442441762</v>
      </c>
      <c r="G14" s="170">
        <v>315098256</v>
      </c>
      <c r="H14" s="5">
        <v>17574</v>
      </c>
      <c r="I14" s="5">
        <v>8722</v>
      </c>
      <c r="J14" s="5">
        <v>12516</v>
      </c>
      <c r="K14" s="5">
        <v>6211</v>
      </c>
      <c r="L14" s="36">
        <v>1.16</v>
      </c>
      <c r="M14" s="36">
        <v>2.33</v>
      </c>
      <c r="N14" s="5">
        <v>20330</v>
      </c>
      <c r="O14" s="5">
        <v>14479</v>
      </c>
    </row>
    <row r="15" spans="1:15" ht="15" customHeight="1">
      <c r="A15" s="735"/>
      <c r="B15" s="490" t="s">
        <v>901</v>
      </c>
      <c r="C15" s="169">
        <v>17551409</v>
      </c>
      <c r="D15" s="170">
        <v>19920850</v>
      </c>
      <c r="E15" s="170">
        <v>38375671</v>
      </c>
      <c r="F15" s="170">
        <v>314137103</v>
      </c>
      <c r="G15" s="170">
        <v>224026600</v>
      </c>
      <c r="H15" s="5">
        <v>15769</v>
      </c>
      <c r="I15" s="5">
        <v>8186</v>
      </c>
      <c r="J15" s="5">
        <v>11246</v>
      </c>
      <c r="K15" s="5">
        <v>5838</v>
      </c>
      <c r="L15" s="36">
        <v>1.14</v>
      </c>
      <c r="M15" s="36">
        <v>2.19</v>
      </c>
      <c r="N15" s="5">
        <v>17898</v>
      </c>
      <c r="O15" s="5">
        <v>12764</v>
      </c>
    </row>
    <row r="16" spans="1:15" ht="15" customHeight="1">
      <c r="A16" s="735" t="s">
        <v>907</v>
      </c>
      <c r="B16" s="490" t="s">
        <v>900</v>
      </c>
      <c r="C16" s="169">
        <v>14671917</v>
      </c>
      <c r="D16" s="170">
        <v>17402850</v>
      </c>
      <c r="E16" s="170">
        <v>38653307</v>
      </c>
      <c r="F16" s="170">
        <v>407482137</v>
      </c>
      <c r="G16" s="170">
        <v>292720533</v>
      </c>
      <c r="H16" s="5">
        <v>23415</v>
      </c>
      <c r="I16" s="5">
        <v>10542</v>
      </c>
      <c r="J16" s="5">
        <v>16820</v>
      </c>
      <c r="K16" s="5">
        <v>7573</v>
      </c>
      <c r="L16" s="36">
        <v>1.19</v>
      </c>
      <c r="M16" s="36">
        <v>2.63</v>
      </c>
      <c r="N16" s="5">
        <v>27773</v>
      </c>
      <c r="O16" s="5">
        <v>19951</v>
      </c>
    </row>
    <row r="17" spans="1:15" ht="15" customHeight="1">
      <c r="A17" s="735"/>
      <c r="B17" s="490" t="s">
        <v>901</v>
      </c>
      <c r="C17" s="169">
        <v>14635752</v>
      </c>
      <c r="D17" s="170">
        <v>16658234</v>
      </c>
      <c r="E17" s="170">
        <v>35539269</v>
      </c>
      <c r="F17" s="170">
        <v>307978590</v>
      </c>
      <c r="G17" s="170">
        <v>219876854</v>
      </c>
      <c r="H17" s="5">
        <v>18488</v>
      </c>
      <c r="I17" s="5">
        <v>8666</v>
      </c>
      <c r="J17" s="5">
        <v>13199</v>
      </c>
      <c r="K17" s="5">
        <v>6187</v>
      </c>
      <c r="L17" s="36">
        <v>1.14</v>
      </c>
      <c r="M17" s="36">
        <v>2.43</v>
      </c>
      <c r="N17" s="5">
        <v>21043</v>
      </c>
      <c r="O17" s="5">
        <v>15023</v>
      </c>
    </row>
    <row r="18" spans="1:15" ht="15" customHeight="1">
      <c r="A18" s="735" t="s">
        <v>908</v>
      </c>
      <c r="B18" s="490" t="s">
        <v>900</v>
      </c>
      <c r="C18" s="169">
        <v>11417866</v>
      </c>
      <c r="D18" s="170">
        <v>13985982</v>
      </c>
      <c r="E18" s="170">
        <v>35328011</v>
      </c>
      <c r="F18" s="170">
        <v>394167449</v>
      </c>
      <c r="G18" s="170">
        <v>282674524</v>
      </c>
      <c r="H18" s="5">
        <v>28183</v>
      </c>
      <c r="I18" s="5">
        <v>11157</v>
      </c>
      <c r="J18" s="5">
        <v>20211</v>
      </c>
      <c r="K18" s="5">
        <v>8001</v>
      </c>
      <c r="L18" s="36">
        <v>1.22</v>
      </c>
      <c r="M18" s="36">
        <v>3.09</v>
      </c>
      <c r="N18" s="5">
        <v>34522</v>
      </c>
      <c r="O18" s="5">
        <v>24757</v>
      </c>
    </row>
    <row r="19" spans="1:15" ht="15" customHeight="1">
      <c r="A19" s="735"/>
      <c r="B19" s="490" t="s">
        <v>901</v>
      </c>
      <c r="C19" s="169">
        <v>19876809</v>
      </c>
      <c r="D19" s="170">
        <v>23254748</v>
      </c>
      <c r="E19" s="170">
        <v>52022615</v>
      </c>
      <c r="F19" s="170">
        <v>475330299</v>
      </c>
      <c r="G19" s="170">
        <v>341595674</v>
      </c>
      <c r="H19" s="5">
        <v>20440</v>
      </c>
      <c r="I19" s="5">
        <v>9137</v>
      </c>
      <c r="J19" s="5">
        <v>14689</v>
      </c>
      <c r="K19" s="5">
        <v>6566</v>
      </c>
      <c r="L19" s="36">
        <v>1.17</v>
      </c>
      <c r="M19" s="36">
        <v>2.62</v>
      </c>
      <c r="N19" s="5">
        <v>23914</v>
      </c>
      <c r="O19" s="5">
        <v>17186</v>
      </c>
    </row>
    <row r="20" spans="1:15" ht="15" customHeight="1">
      <c r="A20" s="735" t="s">
        <v>909</v>
      </c>
      <c r="B20" s="490" t="s">
        <v>900</v>
      </c>
      <c r="C20" s="169">
        <v>16434136</v>
      </c>
      <c r="D20" s="170">
        <v>20126464</v>
      </c>
      <c r="E20" s="170">
        <v>52068109</v>
      </c>
      <c r="F20" s="170">
        <v>544638987</v>
      </c>
      <c r="G20" s="170">
        <v>391266196</v>
      </c>
      <c r="H20" s="5">
        <v>27061</v>
      </c>
      <c r="I20" s="5">
        <v>10460</v>
      </c>
      <c r="J20" s="5">
        <v>19440</v>
      </c>
      <c r="K20" s="5">
        <v>7515</v>
      </c>
      <c r="L20" s="36">
        <v>1.22</v>
      </c>
      <c r="M20" s="36">
        <v>3.17</v>
      </c>
      <c r="N20" s="5">
        <v>33141</v>
      </c>
      <c r="O20" s="5">
        <v>23808</v>
      </c>
    </row>
    <row r="21" spans="1:15" ht="15" customHeight="1">
      <c r="A21" s="735"/>
      <c r="B21" s="490" t="s">
        <v>901</v>
      </c>
      <c r="C21" s="169">
        <v>29574716</v>
      </c>
      <c r="D21" s="170">
        <v>35826919</v>
      </c>
      <c r="E21" s="170">
        <v>83712247</v>
      </c>
      <c r="F21" s="170">
        <v>833350896</v>
      </c>
      <c r="G21" s="170">
        <v>619202983</v>
      </c>
      <c r="H21" s="5">
        <v>23260</v>
      </c>
      <c r="I21" s="5">
        <v>9955</v>
      </c>
      <c r="J21" s="5">
        <v>17283</v>
      </c>
      <c r="K21" s="5">
        <v>7397</v>
      </c>
      <c r="L21" s="36">
        <v>1.21</v>
      </c>
      <c r="M21" s="36">
        <v>2.83</v>
      </c>
      <c r="N21" s="5">
        <v>28178</v>
      </c>
      <c r="O21" s="5">
        <v>20937</v>
      </c>
    </row>
    <row r="22" spans="1:15" ht="15" customHeight="1">
      <c r="A22" s="735" t="s">
        <v>910</v>
      </c>
      <c r="B22" s="490" t="s">
        <v>900</v>
      </c>
      <c r="C22" s="169">
        <v>20208806</v>
      </c>
      <c r="D22" s="170">
        <v>24754947</v>
      </c>
      <c r="E22" s="170">
        <v>71576832</v>
      </c>
      <c r="F22" s="170">
        <v>656729532</v>
      </c>
      <c r="G22" s="170">
        <v>472622707</v>
      </c>
      <c r="H22" s="5">
        <v>26529</v>
      </c>
      <c r="I22" s="5">
        <v>9175</v>
      </c>
      <c r="J22" s="5">
        <v>19092</v>
      </c>
      <c r="K22" s="5">
        <v>6603</v>
      </c>
      <c r="L22" s="36">
        <v>1.22</v>
      </c>
      <c r="M22" s="36">
        <v>3.54</v>
      </c>
      <c r="N22" s="5">
        <v>32497</v>
      </c>
      <c r="O22" s="5">
        <v>23387</v>
      </c>
    </row>
    <row r="23" spans="1:15" ht="15" customHeight="1">
      <c r="A23" s="736"/>
      <c r="B23" s="168" t="s">
        <v>901</v>
      </c>
      <c r="C23" s="169">
        <v>33397292</v>
      </c>
      <c r="D23" s="170">
        <v>40776346</v>
      </c>
      <c r="E23" s="170">
        <v>102016542</v>
      </c>
      <c r="F23" s="170">
        <v>950485884</v>
      </c>
      <c r="G23" s="170">
        <v>707122959</v>
      </c>
      <c r="H23" s="5">
        <v>23310</v>
      </c>
      <c r="I23" s="5">
        <v>9317</v>
      </c>
      <c r="J23" s="5">
        <v>17341</v>
      </c>
      <c r="K23" s="5">
        <v>6931</v>
      </c>
      <c r="L23" s="36">
        <v>1.22</v>
      </c>
      <c r="M23" s="36">
        <v>3.05</v>
      </c>
      <c r="N23" s="5">
        <v>28460</v>
      </c>
      <c r="O23" s="5">
        <v>21173</v>
      </c>
    </row>
    <row r="24" spans="1:15" ht="15" customHeight="1">
      <c r="A24" s="735" t="s">
        <v>911</v>
      </c>
      <c r="B24" s="490" t="s">
        <v>900</v>
      </c>
      <c r="C24" s="169">
        <v>25965150</v>
      </c>
      <c r="D24" s="170">
        <v>31872975</v>
      </c>
      <c r="E24" s="170">
        <v>105908398</v>
      </c>
      <c r="F24" s="170">
        <v>857673544</v>
      </c>
      <c r="G24" s="170">
        <v>619002952</v>
      </c>
      <c r="H24" s="5">
        <v>26909</v>
      </c>
      <c r="I24" s="5">
        <v>8098</v>
      </c>
      <c r="J24" s="5">
        <v>19421</v>
      </c>
      <c r="K24" s="5">
        <v>5845</v>
      </c>
      <c r="L24" s="36">
        <v>1.23</v>
      </c>
      <c r="M24" s="36">
        <v>4.08</v>
      </c>
      <c r="N24" s="5">
        <v>33032</v>
      </c>
      <c r="O24" s="5">
        <v>23840</v>
      </c>
    </row>
    <row r="25" spans="1:15" ht="15" customHeight="1">
      <c r="A25" s="735"/>
      <c r="B25" s="490" t="s">
        <v>901</v>
      </c>
      <c r="C25" s="169">
        <v>35816433</v>
      </c>
      <c r="D25" s="170">
        <v>43222272</v>
      </c>
      <c r="E25" s="170">
        <v>122193568</v>
      </c>
      <c r="F25" s="170">
        <v>961740981</v>
      </c>
      <c r="G25" s="170">
        <v>701816969</v>
      </c>
      <c r="H25" s="5">
        <v>22251</v>
      </c>
      <c r="I25" s="5">
        <v>7871</v>
      </c>
      <c r="J25" s="5">
        <v>16237</v>
      </c>
      <c r="K25" s="5">
        <v>5743</v>
      </c>
      <c r="L25" s="36">
        <v>1.21</v>
      </c>
      <c r="M25" s="36">
        <v>3.41</v>
      </c>
      <c r="N25" s="5">
        <v>26852</v>
      </c>
      <c r="O25" s="5">
        <v>19595</v>
      </c>
    </row>
    <row r="26" spans="1:15" ht="15" customHeight="1">
      <c r="A26" s="737" t="s">
        <v>912</v>
      </c>
      <c r="B26" s="172" t="s">
        <v>900</v>
      </c>
      <c r="C26" s="169">
        <v>27281366</v>
      </c>
      <c r="D26" s="170">
        <v>33821510</v>
      </c>
      <c r="E26" s="170">
        <v>136363189</v>
      </c>
      <c r="F26" s="170">
        <v>973514042</v>
      </c>
      <c r="G26" s="170">
        <v>705543185</v>
      </c>
      <c r="H26" s="5">
        <v>28784</v>
      </c>
      <c r="I26" s="5">
        <v>7139</v>
      </c>
      <c r="J26" s="5">
        <v>20861</v>
      </c>
      <c r="K26" s="5">
        <v>5174</v>
      </c>
      <c r="L26" s="36">
        <v>1.24</v>
      </c>
      <c r="M26" s="36">
        <v>5</v>
      </c>
      <c r="N26" s="5">
        <v>35684</v>
      </c>
      <c r="O26" s="5">
        <v>25862</v>
      </c>
    </row>
    <row r="27" spans="1:15" ht="15" customHeight="1">
      <c r="A27" s="735"/>
      <c r="B27" s="490" t="s">
        <v>901</v>
      </c>
      <c r="C27" s="169">
        <v>35354190</v>
      </c>
      <c r="D27" s="170">
        <v>43262265</v>
      </c>
      <c r="E27" s="170">
        <v>145801779</v>
      </c>
      <c r="F27" s="170">
        <v>1027721192</v>
      </c>
      <c r="G27" s="170">
        <v>748811367</v>
      </c>
      <c r="H27" s="5">
        <v>23756</v>
      </c>
      <c r="I27" s="5">
        <v>7049</v>
      </c>
      <c r="J27" s="5">
        <v>17309</v>
      </c>
      <c r="K27" s="5">
        <v>5136</v>
      </c>
      <c r="L27" s="36">
        <v>1.22</v>
      </c>
      <c r="M27" s="36">
        <v>4.12</v>
      </c>
      <c r="N27" s="5">
        <v>29069</v>
      </c>
      <c r="O27" s="5">
        <v>21180</v>
      </c>
    </row>
    <row r="28" spans="1:15" ht="15" customHeight="1">
      <c r="A28" s="735" t="s">
        <v>913</v>
      </c>
      <c r="B28" s="490" t="s">
        <v>900</v>
      </c>
      <c r="C28" s="169">
        <v>33082645</v>
      </c>
      <c r="D28" s="170">
        <v>41299883</v>
      </c>
      <c r="E28" s="170">
        <v>198591300</v>
      </c>
      <c r="F28" s="170">
        <v>1290544483</v>
      </c>
      <c r="G28" s="170">
        <v>940653243</v>
      </c>
      <c r="H28" s="5">
        <v>31248</v>
      </c>
      <c r="I28" s="5">
        <v>6498</v>
      </c>
      <c r="J28" s="5">
        <v>22776</v>
      </c>
      <c r="K28" s="5">
        <v>4737</v>
      </c>
      <c r="L28" s="36">
        <v>1.25</v>
      </c>
      <c r="M28" s="36">
        <v>6</v>
      </c>
      <c r="N28" s="5">
        <v>39010</v>
      </c>
      <c r="O28" s="5">
        <v>28433</v>
      </c>
    </row>
    <row r="29" spans="1:15" ht="15" customHeight="1">
      <c r="A29" s="735"/>
      <c r="B29" s="490" t="s">
        <v>901</v>
      </c>
      <c r="C29" s="169">
        <v>46362925</v>
      </c>
      <c r="D29" s="170">
        <v>57476213</v>
      </c>
      <c r="E29" s="170">
        <v>238687937</v>
      </c>
      <c r="F29" s="170">
        <v>1459057404</v>
      </c>
      <c r="G29" s="170">
        <v>1062961103</v>
      </c>
      <c r="H29" s="5">
        <v>25385</v>
      </c>
      <c r="I29" s="5">
        <v>6113</v>
      </c>
      <c r="J29" s="5">
        <v>18494</v>
      </c>
      <c r="K29" s="5">
        <v>4453</v>
      </c>
      <c r="L29" s="36">
        <v>1.24</v>
      </c>
      <c r="M29" s="36">
        <v>5.15</v>
      </c>
      <c r="N29" s="5">
        <v>31470</v>
      </c>
      <c r="O29" s="5">
        <v>22927</v>
      </c>
    </row>
    <row r="30" spans="1:15" ht="15" customHeight="1">
      <c r="A30" s="735" t="s">
        <v>914</v>
      </c>
      <c r="B30" s="490" t="s">
        <v>900</v>
      </c>
      <c r="C30" s="169">
        <v>31266644</v>
      </c>
      <c r="D30" s="170">
        <v>39362287</v>
      </c>
      <c r="E30" s="170">
        <v>219283112</v>
      </c>
      <c r="F30" s="170">
        <v>1347722123</v>
      </c>
      <c r="G30" s="170">
        <v>990325366</v>
      </c>
      <c r="H30" s="5">
        <v>34239</v>
      </c>
      <c r="I30" s="5">
        <v>6146</v>
      </c>
      <c r="J30" s="5">
        <v>25159</v>
      </c>
      <c r="K30" s="5">
        <v>4516</v>
      </c>
      <c r="L30" s="36">
        <v>1.26</v>
      </c>
      <c r="M30" s="36">
        <v>7.01</v>
      </c>
      <c r="N30" s="5">
        <v>43104</v>
      </c>
      <c r="O30" s="5">
        <v>31674</v>
      </c>
    </row>
    <row r="31" spans="1:15" ht="15" customHeight="1">
      <c r="A31" s="735"/>
      <c r="B31" s="490" t="s">
        <v>901</v>
      </c>
      <c r="C31" s="169">
        <v>45695752</v>
      </c>
      <c r="D31" s="170">
        <v>56870617</v>
      </c>
      <c r="E31" s="170">
        <v>290268617</v>
      </c>
      <c r="F31" s="170">
        <v>1521844754</v>
      </c>
      <c r="G31" s="170">
        <v>1104978617</v>
      </c>
      <c r="H31" s="5">
        <v>26760</v>
      </c>
      <c r="I31" s="5">
        <v>5243</v>
      </c>
      <c r="J31" s="5">
        <v>19430</v>
      </c>
      <c r="K31" s="5">
        <v>3807</v>
      </c>
      <c r="L31" s="36">
        <v>1.24</v>
      </c>
      <c r="M31" s="36">
        <v>6.35</v>
      </c>
      <c r="N31" s="5">
        <v>33304</v>
      </c>
      <c r="O31" s="5">
        <v>24181</v>
      </c>
    </row>
    <row r="32" spans="1:15" ht="15" customHeight="1">
      <c r="A32" s="735" t="s">
        <v>915</v>
      </c>
      <c r="B32" s="490" t="s">
        <v>900</v>
      </c>
      <c r="C32" s="169">
        <v>28182576</v>
      </c>
      <c r="D32" s="170">
        <v>35983627</v>
      </c>
      <c r="E32" s="170">
        <v>217315490</v>
      </c>
      <c r="F32" s="170">
        <v>1331749891</v>
      </c>
      <c r="G32" s="170">
        <v>985272112</v>
      </c>
      <c r="H32" s="5">
        <v>37010</v>
      </c>
      <c r="I32" s="5">
        <v>6128</v>
      </c>
      <c r="J32" s="5">
        <v>27381</v>
      </c>
      <c r="K32" s="5">
        <v>4534</v>
      </c>
      <c r="L32" s="36">
        <v>1.28</v>
      </c>
      <c r="M32" s="36">
        <v>7.71</v>
      </c>
      <c r="N32" s="5">
        <v>47254</v>
      </c>
      <c r="O32" s="5">
        <v>34960</v>
      </c>
    </row>
    <row r="33" spans="1:15" ht="15" customHeight="1">
      <c r="A33" s="735"/>
      <c r="B33" s="490" t="s">
        <v>901</v>
      </c>
      <c r="C33" s="169">
        <v>40181613</v>
      </c>
      <c r="D33" s="170">
        <v>50048053</v>
      </c>
      <c r="E33" s="170">
        <v>284223087</v>
      </c>
      <c r="F33" s="170">
        <v>1432458448</v>
      </c>
      <c r="G33" s="170">
        <v>1040837577</v>
      </c>
      <c r="H33" s="5">
        <v>28622</v>
      </c>
      <c r="I33" s="5">
        <v>5040</v>
      </c>
      <c r="J33" s="5">
        <v>20797</v>
      </c>
      <c r="K33" s="5">
        <v>3662</v>
      </c>
      <c r="L33" s="36">
        <v>1.25</v>
      </c>
      <c r="M33" s="36">
        <v>7.07</v>
      </c>
      <c r="N33" s="5">
        <v>35650</v>
      </c>
      <c r="O33" s="5">
        <v>25903</v>
      </c>
    </row>
    <row r="34" spans="1:15" ht="15" customHeight="1">
      <c r="A34" s="735" t="s">
        <v>916</v>
      </c>
      <c r="B34" s="490" t="s">
        <v>900</v>
      </c>
      <c r="C34" s="169">
        <v>26825916</v>
      </c>
      <c r="D34" s="170">
        <v>34796178</v>
      </c>
      <c r="E34" s="170">
        <v>219064267</v>
      </c>
      <c r="F34" s="170">
        <v>1367200245</v>
      </c>
      <c r="G34" s="170">
        <v>1017569256</v>
      </c>
      <c r="H34" s="5">
        <v>39292</v>
      </c>
      <c r="I34" s="5">
        <v>6241</v>
      </c>
      <c r="J34" s="5">
        <v>29244</v>
      </c>
      <c r="K34" s="5">
        <v>4645</v>
      </c>
      <c r="L34" s="36">
        <v>1.3</v>
      </c>
      <c r="M34" s="36">
        <v>8.17</v>
      </c>
      <c r="N34" s="5">
        <v>50966</v>
      </c>
      <c r="O34" s="5">
        <v>37932</v>
      </c>
    </row>
    <row r="35" spans="1:15" ht="15" customHeight="1">
      <c r="A35" s="736"/>
      <c r="B35" s="168" t="s">
        <v>901</v>
      </c>
      <c r="C35" s="169">
        <v>38601302</v>
      </c>
      <c r="D35" s="170">
        <v>48542571</v>
      </c>
      <c r="E35" s="170">
        <v>285221025</v>
      </c>
      <c r="F35" s="170">
        <v>1484651981</v>
      </c>
      <c r="G35" s="170">
        <v>1083965160</v>
      </c>
      <c r="H35" s="5">
        <v>30585</v>
      </c>
      <c r="I35" s="5">
        <v>5205</v>
      </c>
      <c r="J35" s="5">
        <v>22330</v>
      </c>
      <c r="K35" s="5">
        <v>3800</v>
      </c>
      <c r="L35" s="36">
        <v>1.26</v>
      </c>
      <c r="M35" s="36">
        <v>7.39</v>
      </c>
      <c r="N35" s="5">
        <v>38461</v>
      </c>
      <c r="O35" s="5">
        <v>28081</v>
      </c>
    </row>
    <row r="36" spans="1:15" ht="15" customHeight="1">
      <c r="A36" s="735" t="s">
        <v>917</v>
      </c>
      <c r="B36" s="490" t="s">
        <v>900</v>
      </c>
      <c r="C36" s="169">
        <v>30115977</v>
      </c>
      <c r="D36" s="170">
        <v>39273331</v>
      </c>
      <c r="E36" s="170">
        <v>237758072</v>
      </c>
      <c r="F36" s="170">
        <v>1494508686</v>
      </c>
      <c r="G36" s="170">
        <v>1147393139</v>
      </c>
      <c r="H36" s="5">
        <v>38054</v>
      </c>
      <c r="I36" s="5">
        <v>6286</v>
      </c>
      <c r="J36" s="5">
        <v>29216</v>
      </c>
      <c r="K36" s="5">
        <v>4826</v>
      </c>
      <c r="L36" s="36">
        <v>1.3</v>
      </c>
      <c r="M36" s="36">
        <v>7.89</v>
      </c>
      <c r="N36" s="5">
        <v>49625</v>
      </c>
      <c r="O36" s="5">
        <v>38099</v>
      </c>
    </row>
    <row r="37" spans="1:15" ht="15" customHeight="1">
      <c r="A37" s="735"/>
      <c r="B37" s="490" t="s">
        <v>901</v>
      </c>
      <c r="C37" s="169">
        <v>45219315</v>
      </c>
      <c r="D37" s="170">
        <v>58000684</v>
      </c>
      <c r="E37" s="170">
        <v>321408732</v>
      </c>
      <c r="F37" s="170">
        <v>1760132028</v>
      </c>
      <c r="G37" s="170">
        <v>1336004489</v>
      </c>
      <c r="H37" s="5">
        <v>30347</v>
      </c>
      <c r="I37" s="5">
        <v>5476</v>
      </c>
      <c r="J37" s="5">
        <v>23034</v>
      </c>
      <c r="K37" s="5">
        <v>4157</v>
      </c>
      <c r="L37" s="36">
        <v>1.28</v>
      </c>
      <c r="M37" s="36">
        <v>7.11</v>
      </c>
      <c r="N37" s="5">
        <v>38924</v>
      </c>
      <c r="O37" s="5">
        <v>29545</v>
      </c>
    </row>
    <row r="38" spans="1:15" ht="15" customHeight="1">
      <c r="A38" s="737" t="s">
        <v>918</v>
      </c>
      <c r="B38" s="172" t="s">
        <v>900</v>
      </c>
      <c r="C38" s="169">
        <v>22371993</v>
      </c>
      <c r="D38" s="170">
        <v>29741094</v>
      </c>
      <c r="E38" s="170">
        <v>177030614</v>
      </c>
      <c r="F38" s="170">
        <v>1161583979</v>
      </c>
      <c r="G38" s="170">
        <v>894006029</v>
      </c>
      <c r="H38" s="5">
        <v>39057</v>
      </c>
      <c r="I38" s="5">
        <v>6561</v>
      </c>
      <c r="J38" s="5">
        <v>30060</v>
      </c>
      <c r="K38" s="5">
        <v>5050</v>
      </c>
      <c r="L38" s="36">
        <v>1.33</v>
      </c>
      <c r="M38" s="36">
        <v>7.91</v>
      </c>
      <c r="N38" s="5">
        <v>51921</v>
      </c>
      <c r="O38" s="5">
        <v>39961</v>
      </c>
    </row>
    <row r="39" spans="1:15" ht="15" customHeight="1">
      <c r="A39" s="736"/>
      <c r="B39" s="168" t="s">
        <v>901</v>
      </c>
      <c r="C39" s="169">
        <v>36467576</v>
      </c>
      <c r="D39" s="170">
        <v>48136602</v>
      </c>
      <c r="E39" s="170">
        <v>263506638</v>
      </c>
      <c r="F39" s="170">
        <v>1539038281</v>
      </c>
      <c r="G39" s="170">
        <v>1171382457</v>
      </c>
      <c r="H39" s="5">
        <v>31972</v>
      </c>
      <c r="I39" s="5">
        <v>5841</v>
      </c>
      <c r="J39" s="5">
        <v>24335</v>
      </c>
      <c r="K39" s="5">
        <v>4445</v>
      </c>
      <c r="L39" s="36">
        <v>1.32</v>
      </c>
      <c r="M39" s="36">
        <v>7.23</v>
      </c>
      <c r="N39" s="5">
        <v>42203</v>
      </c>
      <c r="O39" s="5">
        <v>32121</v>
      </c>
    </row>
    <row r="40" spans="1:15" ht="15" customHeight="1">
      <c r="A40" s="735" t="s">
        <v>921</v>
      </c>
      <c r="B40" s="490" t="s">
        <v>900</v>
      </c>
      <c r="C40" s="169">
        <v>11533564</v>
      </c>
      <c r="D40" s="170">
        <v>16063300</v>
      </c>
      <c r="E40" s="170">
        <v>94731492</v>
      </c>
      <c r="F40" s="170">
        <v>663861337</v>
      </c>
      <c r="G40" s="170">
        <v>506909992</v>
      </c>
      <c r="H40" s="5">
        <v>41328</v>
      </c>
      <c r="I40" s="5">
        <v>7008</v>
      </c>
      <c r="J40" s="5">
        <v>31557</v>
      </c>
      <c r="K40" s="5">
        <v>5351</v>
      </c>
      <c r="L40" s="36">
        <v>1.39</v>
      </c>
      <c r="M40" s="36">
        <v>8.21</v>
      </c>
      <c r="N40" s="5">
        <v>57559</v>
      </c>
      <c r="O40" s="5">
        <v>43951</v>
      </c>
    </row>
    <row r="41" spans="1:15" ht="15" customHeight="1">
      <c r="A41" s="735"/>
      <c r="B41" s="490" t="s">
        <v>901</v>
      </c>
      <c r="C41" s="169">
        <v>22765661</v>
      </c>
      <c r="D41" s="170">
        <v>31611826</v>
      </c>
      <c r="E41" s="170">
        <v>170900711</v>
      </c>
      <c r="F41" s="170">
        <v>1072807303</v>
      </c>
      <c r="G41" s="170">
        <v>818119544</v>
      </c>
      <c r="H41" s="5">
        <v>33937</v>
      </c>
      <c r="I41" s="5">
        <v>6277</v>
      </c>
      <c r="J41" s="5">
        <v>25880</v>
      </c>
      <c r="K41" s="5">
        <v>4787</v>
      </c>
      <c r="L41" s="36">
        <v>1.39</v>
      </c>
      <c r="M41" s="36">
        <v>7.51</v>
      </c>
      <c r="N41" s="5">
        <v>47124</v>
      </c>
      <c r="O41" s="5">
        <v>35937</v>
      </c>
    </row>
    <row r="42" spans="1:15" ht="15" customHeight="1">
      <c r="A42" s="735" t="s">
        <v>922</v>
      </c>
      <c r="B42" s="490" t="s">
        <v>900</v>
      </c>
      <c r="C42" s="169">
        <v>5378440</v>
      </c>
      <c r="D42" s="170">
        <v>7866255</v>
      </c>
      <c r="E42" s="170">
        <v>44413568</v>
      </c>
      <c r="F42" s="170">
        <v>331610076</v>
      </c>
      <c r="G42" s="170">
        <v>254063101</v>
      </c>
      <c r="H42" s="5">
        <v>42156</v>
      </c>
      <c r="I42" s="5">
        <v>7466</v>
      </c>
      <c r="J42" s="5">
        <v>32298</v>
      </c>
      <c r="K42" s="5">
        <v>5720</v>
      </c>
      <c r="L42" s="36">
        <v>1.46</v>
      </c>
      <c r="M42" s="36">
        <v>8.26</v>
      </c>
      <c r="N42" s="5">
        <v>61655</v>
      </c>
      <c r="O42" s="5">
        <v>47237</v>
      </c>
    </row>
    <row r="43" spans="1:15" ht="15" customHeight="1">
      <c r="A43" s="735"/>
      <c r="B43" s="490" t="s">
        <v>901</v>
      </c>
      <c r="C43" s="169">
        <v>10757998</v>
      </c>
      <c r="D43" s="170">
        <v>16207906</v>
      </c>
      <c r="E43" s="170">
        <v>85757995</v>
      </c>
      <c r="F43" s="170">
        <v>587581304</v>
      </c>
      <c r="G43" s="170">
        <v>449181103</v>
      </c>
      <c r="H43" s="5">
        <v>36253</v>
      </c>
      <c r="I43" s="5">
        <v>6852</v>
      </c>
      <c r="J43" s="5">
        <v>27714</v>
      </c>
      <c r="K43" s="5">
        <v>5238</v>
      </c>
      <c r="L43" s="36">
        <v>1.51</v>
      </c>
      <c r="M43" s="36">
        <v>7.97</v>
      </c>
      <c r="N43" s="5">
        <v>54618</v>
      </c>
      <c r="O43" s="5">
        <v>41753</v>
      </c>
    </row>
    <row r="44" spans="1:15" ht="15" customHeight="1">
      <c r="A44" s="737" t="s">
        <v>919</v>
      </c>
      <c r="B44" s="172" t="s">
        <v>900</v>
      </c>
      <c r="C44" s="169">
        <v>2157056</v>
      </c>
      <c r="D44" s="170">
        <v>3443719</v>
      </c>
      <c r="E44" s="170">
        <v>18345642</v>
      </c>
      <c r="F44" s="170">
        <v>154415837</v>
      </c>
      <c r="G44" s="170">
        <v>118724328</v>
      </c>
      <c r="H44" s="5">
        <v>44840</v>
      </c>
      <c r="I44" s="5">
        <v>8417</v>
      </c>
      <c r="J44" s="5">
        <v>34476</v>
      </c>
      <c r="K44" s="5">
        <v>6472</v>
      </c>
      <c r="L44" s="36">
        <v>1.6</v>
      </c>
      <c r="M44" s="36">
        <v>8.5</v>
      </c>
      <c r="N44" s="5">
        <v>71586</v>
      </c>
      <c r="O44" s="5">
        <v>55040</v>
      </c>
    </row>
    <row r="45" spans="1:15" ht="15" customHeight="1">
      <c r="A45" s="738"/>
      <c r="B45" s="491" t="s">
        <v>901</v>
      </c>
      <c r="C45" s="492">
        <v>4484023</v>
      </c>
      <c r="D45" s="178">
        <v>7885321</v>
      </c>
      <c r="E45" s="178">
        <v>39108414</v>
      </c>
      <c r="F45" s="178">
        <v>315714882</v>
      </c>
      <c r="G45" s="178">
        <v>242063934</v>
      </c>
      <c r="H45" s="17">
        <v>40038</v>
      </c>
      <c r="I45" s="17">
        <v>8073</v>
      </c>
      <c r="J45" s="17">
        <v>30698</v>
      </c>
      <c r="K45" s="17">
        <v>6190</v>
      </c>
      <c r="L45" s="18">
        <v>1.76</v>
      </c>
      <c r="M45" s="18">
        <v>8.72</v>
      </c>
      <c r="N45" s="17">
        <v>70409</v>
      </c>
      <c r="O45" s="17">
        <v>53984</v>
      </c>
    </row>
    <row r="47" spans="3:7" ht="12">
      <c r="C47" s="268"/>
      <c r="D47" s="268"/>
      <c r="E47" s="268"/>
      <c r="F47" s="268"/>
      <c r="G47" s="268"/>
    </row>
    <row r="48" spans="3:7" ht="12">
      <c r="C48" s="268"/>
      <c r="D48" s="268"/>
      <c r="E48" s="268"/>
      <c r="F48" s="268"/>
      <c r="G48" s="268"/>
    </row>
    <row r="49" spans="3:7" ht="12">
      <c r="C49" s="268"/>
      <c r="D49" s="268"/>
      <c r="E49" s="268"/>
      <c r="F49" s="268"/>
      <c r="G49" s="268"/>
    </row>
    <row r="50" spans="3:7" ht="12">
      <c r="C50" s="268"/>
      <c r="D50" s="268"/>
      <c r="E50" s="268"/>
      <c r="F50" s="268"/>
      <c r="G50" s="268"/>
    </row>
  </sheetData>
  <mergeCells count="27">
    <mergeCell ref="D3:D4"/>
    <mergeCell ref="E3:E4"/>
    <mergeCell ref="A38:A39"/>
    <mergeCell ref="A32:A33"/>
    <mergeCell ref="A34:A35"/>
    <mergeCell ref="A36:A37"/>
    <mergeCell ref="C3:C4"/>
    <mergeCell ref="A44:A45"/>
    <mergeCell ref="A42:A43"/>
    <mergeCell ref="L3:M3"/>
    <mergeCell ref="A5:A7"/>
    <mergeCell ref="A8:A9"/>
    <mergeCell ref="A10:A11"/>
    <mergeCell ref="A12:A13"/>
    <mergeCell ref="A14:A15"/>
    <mergeCell ref="A16:A17"/>
    <mergeCell ref="A18:A19"/>
    <mergeCell ref="N3:O3"/>
    <mergeCell ref="H3:I3"/>
    <mergeCell ref="J3:K3"/>
    <mergeCell ref="A40:A41"/>
    <mergeCell ref="A20:A21"/>
    <mergeCell ref="A22:A23"/>
    <mergeCell ref="A24:A25"/>
    <mergeCell ref="A26:A27"/>
    <mergeCell ref="A28:A29"/>
    <mergeCell ref="A30:A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5"/>
  <dimension ref="A1:AA60"/>
  <sheetViews>
    <sheetView showGridLines="0" workbookViewId="0" topLeftCell="A1">
      <selection activeCell="A2" sqref="A2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10" width="15.421875" style="161" customWidth="1"/>
    <col min="11" max="11" width="10.7109375" style="161" customWidth="1"/>
    <col min="12" max="12" width="12.28125" style="161" bestFit="1" customWidth="1"/>
    <col min="13" max="13" width="13.00390625" style="161" customWidth="1"/>
    <col min="14" max="14" width="9.28125" style="161" customWidth="1"/>
    <col min="15" max="15" width="8.57421875" style="161" bestFit="1" customWidth="1"/>
    <col min="16" max="16" width="11.8515625" style="161" customWidth="1"/>
    <col min="17" max="17" width="5.140625" style="161" bestFit="1" customWidth="1"/>
    <col min="18" max="21" width="7.57421875" style="2" bestFit="1" customWidth="1"/>
    <col min="22" max="22" width="3.421875" style="2" bestFit="1" customWidth="1"/>
    <col min="23" max="26" width="3.421875" style="161" bestFit="1" customWidth="1"/>
    <col min="27" max="16384" width="11.421875" style="161" customWidth="1"/>
  </cols>
  <sheetData>
    <row r="1" spans="1:10" ht="13.5">
      <c r="A1" s="244"/>
      <c r="B1" s="244"/>
      <c r="C1" s="243" t="s">
        <v>1655</v>
      </c>
      <c r="D1" s="244" t="s">
        <v>187</v>
      </c>
      <c r="F1" s="2"/>
      <c r="G1" s="2"/>
      <c r="H1" s="2"/>
      <c r="I1" s="2"/>
      <c r="J1" s="2"/>
    </row>
    <row r="2" spans="4:16" ht="12">
      <c r="D2" s="2"/>
      <c r="E2" s="2"/>
      <c r="F2" s="2"/>
      <c r="G2" s="2"/>
      <c r="H2" s="2"/>
      <c r="I2" s="2"/>
      <c r="J2" s="2"/>
      <c r="K2" s="102"/>
      <c r="L2" s="102"/>
      <c r="P2" s="102" t="s">
        <v>714</v>
      </c>
    </row>
    <row r="3" spans="1:16" ht="18.75" customHeight="1">
      <c r="A3" s="162"/>
      <c r="B3" s="162"/>
      <c r="C3" s="163"/>
      <c r="D3" s="741" t="s">
        <v>185</v>
      </c>
      <c r="E3" s="741" t="s">
        <v>168</v>
      </c>
      <c r="F3" s="741" t="s">
        <v>889</v>
      </c>
      <c r="G3" s="133" t="s">
        <v>690</v>
      </c>
      <c r="H3" s="191" t="s">
        <v>305</v>
      </c>
      <c r="I3" s="189" t="s">
        <v>322</v>
      </c>
      <c r="J3" s="164"/>
      <c r="K3" s="669" t="s">
        <v>715</v>
      </c>
      <c r="L3" s="133" t="s">
        <v>709</v>
      </c>
      <c r="M3" s="133" t="s">
        <v>313</v>
      </c>
      <c r="N3" s="191" t="s">
        <v>633</v>
      </c>
      <c r="O3" s="133" t="s">
        <v>311</v>
      </c>
      <c r="P3" s="191" t="s">
        <v>310</v>
      </c>
    </row>
    <row r="4" spans="1:16" ht="18.75" customHeight="1">
      <c r="A4" s="165"/>
      <c r="B4" s="165"/>
      <c r="C4" s="166"/>
      <c r="D4" s="742"/>
      <c r="E4" s="742"/>
      <c r="F4" s="742"/>
      <c r="G4" s="134" t="s">
        <v>692</v>
      </c>
      <c r="H4" s="192" t="s">
        <v>308</v>
      </c>
      <c r="I4" s="228" t="s">
        <v>170</v>
      </c>
      <c r="J4" s="167" t="s">
        <v>230</v>
      </c>
      <c r="K4" s="670"/>
      <c r="L4" s="134" t="s">
        <v>710</v>
      </c>
      <c r="M4" s="134" t="s">
        <v>233</v>
      </c>
      <c r="N4" s="192" t="s">
        <v>314</v>
      </c>
      <c r="O4" s="134" t="s">
        <v>168</v>
      </c>
      <c r="P4" s="192" t="s">
        <v>233</v>
      </c>
    </row>
    <row r="5" spans="1:27" ht="16.5" customHeight="1">
      <c r="A5" s="754" t="s">
        <v>240</v>
      </c>
      <c r="B5" s="757" t="s">
        <v>170</v>
      </c>
      <c r="C5" s="735"/>
      <c r="D5" s="353">
        <v>547252343</v>
      </c>
      <c r="E5" s="354">
        <v>787427734</v>
      </c>
      <c r="F5" s="354">
        <v>1083128305</v>
      </c>
      <c r="G5" s="354">
        <v>428742276</v>
      </c>
      <c r="H5" s="354">
        <v>3796134185</v>
      </c>
      <c r="I5" s="354">
        <v>23373887835</v>
      </c>
      <c r="J5" s="354">
        <v>17510712752</v>
      </c>
      <c r="K5" s="113">
        <v>54.45</v>
      </c>
      <c r="L5" s="113">
        <v>8.85</v>
      </c>
      <c r="M5" s="25">
        <v>29684</v>
      </c>
      <c r="N5" s="25">
        <v>22238</v>
      </c>
      <c r="O5" s="113">
        <v>1.44</v>
      </c>
      <c r="P5" s="25">
        <v>42711</v>
      </c>
      <c r="W5" s="2"/>
      <c r="X5" s="2"/>
      <c r="Y5" s="2"/>
      <c r="Z5" s="2"/>
      <c r="AA5" s="2"/>
    </row>
    <row r="6" spans="1:26" ht="16.5" customHeight="1">
      <c r="A6" s="755"/>
      <c r="B6" s="746" t="s">
        <v>93</v>
      </c>
      <c r="C6" s="168" t="s">
        <v>98</v>
      </c>
      <c r="D6" s="169">
        <v>232221149</v>
      </c>
      <c r="E6" s="170">
        <v>336509922</v>
      </c>
      <c r="F6" s="170">
        <v>479798011</v>
      </c>
      <c r="G6" s="170">
        <v>187262283</v>
      </c>
      <c r="H6" s="170">
        <v>1670145564</v>
      </c>
      <c r="I6" s="170">
        <v>10860216618</v>
      </c>
      <c r="J6" s="170">
        <v>8147371193</v>
      </c>
      <c r="K6" s="39">
        <v>55.65</v>
      </c>
      <c r="L6" s="39">
        <v>8.92</v>
      </c>
      <c r="M6" s="84">
        <v>32273</v>
      </c>
      <c r="N6" s="84">
        <v>24211</v>
      </c>
      <c r="O6" s="39">
        <v>1.45</v>
      </c>
      <c r="P6" s="84">
        <v>46767</v>
      </c>
      <c r="W6" s="2"/>
      <c r="X6" s="2"/>
      <c r="Y6" s="2"/>
      <c r="Z6" s="2"/>
    </row>
    <row r="7" spans="1:26" ht="16.5" customHeight="1">
      <c r="A7" s="755"/>
      <c r="B7" s="747"/>
      <c r="C7" s="171" t="s">
        <v>82</v>
      </c>
      <c r="D7" s="169">
        <v>3468253</v>
      </c>
      <c r="E7" s="170">
        <v>35306437</v>
      </c>
      <c r="F7" s="170">
        <v>53077082</v>
      </c>
      <c r="G7" s="170">
        <v>97643</v>
      </c>
      <c r="H7" s="170">
        <v>760884</v>
      </c>
      <c r="I7" s="170">
        <v>4753583978</v>
      </c>
      <c r="J7" s="170">
        <v>3925494949</v>
      </c>
      <c r="K7" s="4">
        <v>0.28</v>
      </c>
      <c r="L7" s="4">
        <v>7.79</v>
      </c>
      <c r="M7" s="1">
        <v>134638</v>
      </c>
      <c r="N7" s="1">
        <v>111184</v>
      </c>
      <c r="O7" s="4">
        <v>10.18</v>
      </c>
      <c r="P7" s="1">
        <v>1370599</v>
      </c>
      <c r="W7" s="2"/>
      <c r="X7" s="2"/>
      <c r="Y7" s="2"/>
      <c r="Z7" s="2"/>
    </row>
    <row r="8" spans="1:26" ht="16.5" customHeight="1">
      <c r="A8" s="755"/>
      <c r="B8" s="748"/>
      <c r="C8" s="172" t="s">
        <v>83</v>
      </c>
      <c r="D8" s="173">
        <v>228752896</v>
      </c>
      <c r="E8" s="174">
        <v>301203485</v>
      </c>
      <c r="F8" s="174">
        <v>426720929</v>
      </c>
      <c r="G8" s="170">
        <v>187164640</v>
      </c>
      <c r="H8" s="170">
        <v>1669384680</v>
      </c>
      <c r="I8" s="170">
        <v>6106632640</v>
      </c>
      <c r="J8" s="174">
        <v>4221876245</v>
      </c>
      <c r="K8" s="30">
        <v>62.14</v>
      </c>
      <c r="L8" s="30">
        <v>8.92</v>
      </c>
      <c r="M8" s="3">
        <v>20274</v>
      </c>
      <c r="N8" s="3">
        <v>14017</v>
      </c>
      <c r="O8" s="30">
        <v>1.32</v>
      </c>
      <c r="P8" s="3">
        <v>26695</v>
      </c>
      <c r="W8" s="2"/>
      <c r="X8" s="2"/>
      <c r="Y8" s="2"/>
      <c r="Z8" s="2"/>
    </row>
    <row r="9" spans="1:26" ht="16.5" customHeight="1">
      <c r="A9" s="755"/>
      <c r="B9" s="746" t="s">
        <v>94</v>
      </c>
      <c r="C9" s="168" t="s">
        <v>98</v>
      </c>
      <c r="D9" s="175">
        <v>315031194</v>
      </c>
      <c r="E9" s="175">
        <v>450917812</v>
      </c>
      <c r="F9" s="175">
        <v>603330294</v>
      </c>
      <c r="G9" s="175">
        <v>241479993</v>
      </c>
      <c r="H9" s="175">
        <v>2125988621</v>
      </c>
      <c r="I9" s="175">
        <v>12513671217</v>
      </c>
      <c r="J9" s="175">
        <v>9363341559</v>
      </c>
      <c r="K9" s="39">
        <v>53.55</v>
      </c>
      <c r="L9" s="39">
        <v>8.8</v>
      </c>
      <c r="M9" s="84">
        <v>27752</v>
      </c>
      <c r="N9" s="84">
        <v>20765</v>
      </c>
      <c r="O9" s="39">
        <v>1.43</v>
      </c>
      <c r="P9" s="84">
        <v>39722</v>
      </c>
      <c r="W9" s="2"/>
      <c r="X9" s="2"/>
      <c r="Y9" s="2"/>
      <c r="Z9" s="2"/>
    </row>
    <row r="10" spans="1:26" ht="16.5" customHeight="1">
      <c r="A10" s="755"/>
      <c r="B10" s="747"/>
      <c r="C10" s="171" t="s">
        <v>82</v>
      </c>
      <c r="D10" s="170">
        <v>4109956</v>
      </c>
      <c r="E10" s="170">
        <v>39532074</v>
      </c>
      <c r="F10" s="170">
        <v>58583305</v>
      </c>
      <c r="G10" s="170">
        <v>135699</v>
      </c>
      <c r="H10" s="170">
        <v>1149230</v>
      </c>
      <c r="I10" s="170">
        <v>5044074901</v>
      </c>
      <c r="J10" s="170">
        <v>4152195284</v>
      </c>
      <c r="K10" s="4">
        <v>0.34</v>
      </c>
      <c r="L10" s="4">
        <v>8.47</v>
      </c>
      <c r="M10" s="1">
        <v>127594</v>
      </c>
      <c r="N10" s="1">
        <v>105034</v>
      </c>
      <c r="O10" s="4">
        <v>9.62</v>
      </c>
      <c r="P10" s="1">
        <v>1227282</v>
      </c>
      <c r="W10" s="2"/>
      <c r="X10" s="2"/>
      <c r="Y10" s="2"/>
      <c r="Z10" s="2"/>
    </row>
    <row r="11" spans="1:26" ht="16.5" customHeight="1">
      <c r="A11" s="756"/>
      <c r="B11" s="748"/>
      <c r="C11" s="172" t="s">
        <v>83</v>
      </c>
      <c r="D11" s="174">
        <v>310921238</v>
      </c>
      <c r="E11" s="174">
        <v>411385738</v>
      </c>
      <c r="F11" s="174">
        <v>544746989</v>
      </c>
      <c r="G11" s="174">
        <v>241344294</v>
      </c>
      <c r="H11" s="174">
        <v>2124839391</v>
      </c>
      <c r="I11" s="174">
        <v>7469596316</v>
      </c>
      <c r="J11" s="174">
        <v>5211146275</v>
      </c>
      <c r="K11" s="30">
        <v>58.67</v>
      </c>
      <c r="L11" s="30">
        <v>8.8</v>
      </c>
      <c r="M11" s="3">
        <v>18157</v>
      </c>
      <c r="N11" s="3">
        <v>12667</v>
      </c>
      <c r="O11" s="30">
        <v>1.32</v>
      </c>
      <c r="P11" s="3">
        <v>24024</v>
      </c>
      <c r="W11" s="2"/>
      <c r="X11" s="2"/>
      <c r="Y11" s="2"/>
      <c r="Z11" s="2"/>
    </row>
    <row r="12" spans="1:26" ht="16.5" customHeight="1">
      <c r="A12" s="743" t="s">
        <v>123</v>
      </c>
      <c r="B12" s="746" t="s">
        <v>93</v>
      </c>
      <c r="C12" s="168" t="s">
        <v>98</v>
      </c>
      <c r="D12" s="169">
        <v>4682103</v>
      </c>
      <c r="E12" s="170">
        <v>7986402</v>
      </c>
      <c r="F12" s="170">
        <v>8529167</v>
      </c>
      <c r="G12" s="170">
        <v>5331178</v>
      </c>
      <c r="H12" s="170">
        <v>15615218</v>
      </c>
      <c r="I12" s="170">
        <v>214584820</v>
      </c>
      <c r="J12" s="170">
        <v>187520784</v>
      </c>
      <c r="K12" s="39">
        <v>66.75</v>
      </c>
      <c r="L12" s="39">
        <v>2.93</v>
      </c>
      <c r="M12" s="84">
        <v>26869</v>
      </c>
      <c r="N12" s="84">
        <v>23480</v>
      </c>
      <c r="O12" s="39">
        <v>1.71</v>
      </c>
      <c r="P12" s="84">
        <v>45831</v>
      </c>
      <c r="W12" s="2"/>
      <c r="X12" s="2"/>
      <c r="Y12" s="2"/>
      <c r="Z12" s="2"/>
    </row>
    <row r="13" spans="1:26" ht="16.5" customHeight="1">
      <c r="A13" s="744"/>
      <c r="B13" s="747"/>
      <c r="C13" s="171" t="s">
        <v>82</v>
      </c>
      <c r="D13" s="169">
        <v>303487</v>
      </c>
      <c r="E13" s="170">
        <v>1571765</v>
      </c>
      <c r="F13" s="170">
        <v>1982937</v>
      </c>
      <c r="G13" s="170">
        <v>3290</v>
      </c>
      <c r="H13" s="170">
        <v>10232</v>
      </c>
      <c r="I13" s="170">
        <v>133343258</v>
      </c>
      <c r="J13" s="170">
        <v>132947890</v>
      </c>
      <c r="K13" s="4">
        <v>0.21</v>
      </c>
      <c r="L13" s="4">
        <v>3.11</v>
      </c>
      <c r="M13" s="1">
        <v>84837</v>
      </c>
      <c r="N13" s="1">
        <v>84585</v>
      </c>
      <c r="O13" s="4">
        <v>5.18</v>
      </c>
      <c r="P13" s="1">
        <v>439371</v>
      </c>
      <c r="W13" s="2"/>
      <c r="X13" s="2"/>
      <c r="Y13" s="2"/>
      <c r="Z13" s="2"/>
    </row>
    <row r="14" spans="1:26" ht="16.5" customHeight="1">
      <c r="A14" s="744"/>
      <c r="B14" s="748"/>
      <c r="C14" s="172" t="s">
        <v>83</v>
      </c>
      <c r="D14" s="173">
        <v>4378616</v>
      </c>
      <c r="E14" s="174">
        <v>6414637</v>
      </c>
      <c r="F14" s="174">
        <v>6546230</v>
      </c>
      <c r="G14" s="174">
        <v>5327888</v>
      </c>
      <c r="H14" s="174">
        <v>15604986</v>
      </c>
      <c r="I14" s="174">
        <v>81241562</v>
      </c>
      <c r="J14" s="174">
        <v>54572894</v>
      </c>
      <c r="K14" s="30">
        <v>83.06</v>
      </c>
      <c r="L14" s="30">
        <v>2.93</v>
      </c>
      <c r="M14" s="3">
        <v>12665</v>
      </c>
      <c r="N14" s="3">
        <v>8508</v>
      </c>
      <c r="O14" s="30">
        <v>1.46</v>
      </c>
      <c r="P14" s="3">
        <v>18554</v>
      </c>
      <c r="W14" s="2"/>
      <c r="X14" s="2"/>
      <c r="Y14" s="2"/>
      <c r="Z14" s="2"/>
    </row>
    <row r="15" spans="1:26" ht="16.5" customHeight="1">
      <c r="A15" s="744"/>
      <c r="B15" s="746" t="s">
        <v>94</v>
      </c>
      <c r="C15" s="168" t="s">
        <v>98</v>
      </c>
      <c r="D15" s="175">
        <v>3949994</v>
      </c>
      <c r="E15" s="175">
        <v>6626764</v>
      </c>
      <c r="F15" s="175">
        <v>7004004</v>
      </c>
      <c r="G15" s="175">
        <v>4435528</v>
      </c>
      <c r="H15" s="175">
        <v>12751857</v>
      </c>
      <c r="I15" s="175">
        <v>168438596</v>
      </c>
      <c r="J15" s="175">
        <v>146795921</v>
      </c>
      <c r="K15" s="39">
        <v>66.93</v>
      </c>
      <c r="L15" s="39">
        <v>2.87</v>
      </c>
      <c r="M15" s="84">
        <v>25418</v>
      </c>
      <c r="N15" s="84">
        <v>22152</v>
      </c>
      <c r="O15" s="39">
        <v>1.68</v>
      </c>
      <c r="P15" s="84">
        <v>42643</v>
      </c>
      <c r="W15" s="2"/>
      <c r="X15" s="2"/>
      <c r="Y15" s="2"/>
      <c r="Z15" s="2"/>
    </row>
    <row r="16" spans="1:26" ht="16.5" customHeight="1">
      <c r="A16" s="744"/>
      <c r="B16" s="747"/>
      <c r="C16" s="171" t="s">
        <v>82</v>
      </c>
      <c r="D16" s="170">
        <v>261893</v>
      </c>
      <c r="E16" s="170">
        <v>1306757</v>
      </c>
      <c r="F16" s="170">
        <v>1586413</v>
      </c>
      <c r="G16" s="170">
        <v>2168</v>
      </c>
      <c r="H16" s="170">
        <v>6467</v>
      </c>
      <c r="I16" s="170">
        <v>102303657</v>
      </c>
      <c r="J16" s="170">
        <v>102028766</v>
      </c>
      <c r="K16" s="4">
        <v>0.17</v>
      </c>
      <c r="L16" s="4">
        <v>2.98</v>
      </c>
      <c r="M16" s="1">
        <v>78288</v>
      </c>
      <c r="N16" s="1">
        <v>78078</v>
      </c>
      <c r="O16" s="4">
        <v>4.99</v>
      </c>
      <c r="P16" s="1">
        <v>390632</v>
      </c>
      <c r="W16" s="2"/>
      <c r="X16" s="2"/>
      <c r="Y16" s="2"/>
      <c r="Z16" s="2"/>
    </row>
    <row r="17" spans="1:26" ht="16.5" customHeight="1">
      <c r="A17" s="745"/>
      <c r="B17" s="748"/>
      <c r="C17" s="172" t="s">
        <v>83</v>
      </c>
      <c r="D17" s="174">
        <v>3688101</v>
      </c>
      <c r="E17" s="174">
        <v>5320007</v>
      </c>
      <c r="F17" s="174">
        <v>5417591</v>
      </c>
      <c r="G17" s="174">
        <v>4433360</v>
      </c>
      <c r="H17" s="174">
        <v>12745390</v>
      </c>
      <c r="I17" s="174">
        <v>66134939</v>
      </c>
      <c r="J17" s="174">
        <v>44767155</v>
      </c>
      <c r="K17" s="30">
        <v>83.33</v>
      </c>
      <c r="L17" s="30">
        <v>2.87</v>
      </c>
      <c r="M17" s="3">
        <v>12431</v>
      </c>
      <c r="N17" s="3">
        <v>8415</v>
      </c>
      <c r="O17" s="30">
        <v>1.44</v>
      </c>
      <c r="P17" s="3">
        <v>17932</v>
      </c>
      <c r="W17" s="2"/>
      <c r="X17" s="2"/>
      <c r="Y17" s="2"/>
      <c r="Z17" s="2"/>
    </row>
    <row r="18" spans="1:26" ht="16.5" customHeight="1">
      <c r="A18" s="743" t="s">
        <v>124</v>
      </c>
      <c r="B18" s="746" t="s">
        <v>93</v>
      </c>
      <c r="C18" s="168" t="s">
        <v>98</v>
      </c>
      <c r="D18" s="169">
        <v>19177381</v>
      </c>
      <c r="E18" s="170">
        <v>28218172</v>
      </c>
      <c r="F18" s="170">
        <v>29771797</v>
      </c>
      <c r="G18" s="170">
        <v>23703457</v>
      </c>
      <c r="H18" s="170">
        <v>70352527</v>
      </c>
      <c r="I18" s="170">
        <v>471450538</v>
      </c>
      <c r="J18" s="170">
        <v>361458948</v>
      </c>
      <c r="K18" s="39">
        <v>84</v>
      </c>
      <c r="L18" s="39">
        <v>2.97</v>
      </c>
      <c r="M18" s="84">
        <v>16707</v>
      </c>
      <c r="N18" s="84">
        <v>12809</v>
      </c>
      <c r="O18" s="39">
        <v>1.47</v>
      </c>
      <c r="P18" s="84">
        <v>24584</v>
      </c>
      <c r="W18" s="2"/>
      <c r="X18" s="2"/>
      <c r="Y18" s="2"/>
      <c r="Z18" s="2"/>
    </row>
    <row r="19" spans="1:26" ht="16.5" customHeight="1">
      <c r="A19" s="744"/>
      <c r="B19" s="747"/>
      <c r="C19" s="171" t="s">
        <v>82</v>
      </c>
      <c r="D19" s="169">
        <v>192484</v>
      </c>
      <c r="E19" s="170">
        <v>1080296</v>
      </c>
      <c r="F19" s="170">
        <v>1858529</v>
      </c>
      <c r="G19" s="170">
        <v>8774</v>
      </c>
      <c r="H19" s="170">
        <v>27897</v>
      </c>
      <c r="I19" s="170">
        <v>123759122</v>
      </c>
      <c r="J19" s="170">
        <v>121821525</v>
      </c>
      <c r="K19" s="4">
        <v>0.81</v>
      </c>
      <c r="L19" s="4">
        <v>3.18</v>
      </c>
      <c r="M19" s="1">
        <v>114560</v>
      </c>
      <c r="N19" s="1">
        <v>112767</v>
      </c>
      <c r="O19" s="4">
        <v>5.61</v>
      </c>
      <c r="P19" s="1">
        <v>642958</v>
      </c>
      <c r="W19" s="2"/>
      <c r="X19" s="2"/>
      <c r="Y19" s="2"/>
      <c r="Z19" s="2"/>
    </row>
    <row r="20" spans="1:26" ht="16.5" customHeight="1">
      <c r="A20" s="744"/>
      <c r="B20" s="748"/>
      <c r="C20" s="172" t="s">
        <v>83</v>
      </c>
      <c r="D20" s="173">
        <v>18984897</v>
      </c>
      <c r="E20" s="174">
        <v>27137876</v>
      </c>
      <c r="F20" s="174">
        <v>27913268</v>
      </c>
      <c r="G20" s="174">
        <v>23694683</v>
      </c>
      <c r="H20" s="174">
        <v>70324630</v>
      </c>
      <c r="I20" s="174">
        <v>347691416</v>
      </c>
      <c r="J20" s="174">
        <v>239637423</v>
      </c>
      <c r="K20" s="30">
        <v>87.31</v>
      </c>
      <c r="L20" s="30">
        <v>2.97</v>
      </c>
      <c r="M20" s="3">
        <v>12812</v>
      </c>
      <c r="N20" s="3">
        <v>8830</v>
      </c>
      <c r="O20" s="30">
        <v>1.43</v>
      </c>
      <c r="P20" s="3">
        <v>18314</v>
      </c>
      <c r="W20" s="2"/>
      <c r="X20" s="2"/>
      <c r="Y20" s="2"/>
      <c r="Z20" s="2"/>
    </row>
    <row r="21" spans="1:26" ht="16.5" customHeight="1">
      <c r="A21" s="744"/>
      <c r="B21" s="746" t="s">
        <v>94</v>
      </c>
      <c r="C21" s="168" t="s">
        <v>98</v>
      </c>
      <c r="D21" s="175">
        <v>16617018</v>
      </c>
      <c r="E21" s="175">
        <v>24265321</v>
      </c>
      <c r="F21" s="175">
        <v>25430147</v>
      </c>
      <c r="G21" s="175">
        <v>20696543</v>
      </c>
      <c r="H21" s="170">
        <v>60561637</v>
      </c>
      <c r="I21" s="175">
        <v>386013690</v>
      </c>
      <c r="J21" s="175">
        <v>294957550</v>
      </c>
      <c r="K21" s="39">
        <v>85.29</v>
      </c>
      <c r="L21" s="39">
        <v>2.93</v>
      </c>
      <c r="M21" s="84">
        <v>15908</v>
      </c>
      <c r="N21" s="84">
        <v>12156</v>
      </c>
      <c r="O21" s="39">
        <v>1.46</v>
      </c>
      <c r="P21" s="84">
        <v>23230</v>
      </c>
      <c r="W21" s="2"/>
      <c r="X21" s="2"/>
      <c r="Y21" s="2"/>
      <c r="Z21" s="2"/>
    </row>
    <row r="22" spans="1:26" ht="16.5" customHeight="1">
      <c r="A22" s="744"/>
      <c r="B22" s="747"/>
      <c r="C22" s="171" t="s">
        <v>82</v>
      </c>
      <c r="D22" s="170">
        <v>147469</v>
      </c>
      <c r="E22" s="170">
        <v>843451</v>
      </c>
      <c r="F22" s="170">
        <v>1425681</v>
      </c>
      <c r="G22" s="170">
        <v>6821</v>
      </c>
      <c r="H22" s="170">
        <v>20821</v>
      </c>
      <c r="I22" s="170">
        <v>94535121</v>
      </c>
      <c r="J22" s="170">
        <v>93011046</v>
      </c>
      <c r="K22" s="4">
        <v>0.81</v>
      </c>
      <c r="L22" s="4">
        <v>3.05</v>
      </c>
      <c r="M22" s="1">
        <v>112081</v>
      </c>
      <c r="N22" s="1">
        <v>110274</v>
      </c>
      <c r="O22" s="4">
        <v>5.72</v>
      </c>
      <c r="P22" s="1">
        <v>641051</v>
      </c>
      <c r="W22" s="2"/>
      <c r="X22" s="2"/>
      <c r="Y22" s="2"/>
      <c r="Z22" s="2"/>
    </row>
    <row r="23" spans="1:26" ht="16.5" customHeight="1">
      <c r="A23" s="745"/>
      <c r="B23" s="748"/>
      <c r="C23" s="172" t="s">
        <v>83</v>
      </c>
      <c r="D23" s="174">
        <v>16469549</v>
      </c>
      <c r="E23" s="174">
        <v>23421870</v>
      </c>
      <c r="F23" s="174">
        <v>24004466</v>
      </c>
      <c r="G23" s="174">
        <v>20689722</v>
      </c>
      <c r="H23" s="174">
        <v>60540816</v>
      </c>
      <c r="I23" s="174">
        <v>291478570</v>
      </c>
      <c r="J23" s="174">
        <v>201946504</v>
      </c>
      <c r="K23" s="30">
        <v>88.34</v>
      </c>
      <c r="L23" s="30">
        <v>2.93</v>
      </c>
      <c r="M23" s="3">
        <v>12445</v>
      </c>
      <c r="N23" s="3">
        <v>8622</v>
      </c>
      <c r="O23" s="30">
        <v>1.42</v>
      </c>
      <c r="P23" s="3">
        <v>17698</v>
      </c>
      <c r="W23" s="2"/>
      <c r="X23" s="2"/>
      <c r="Y23" s="2"/>
      <c r="Z23" s="2"/>
    </row>
    <row r="24" spans="1:26" ht="16.5" customHeight="1">
      <c r="A24" s="743" t="s">
        <v>125</v>
      </c>
      <c r="B24" s="746" t="s">
        <v>93</v>
      </c>
      <c r="C24" s="168" t="s">
        <v>98</v>
      </c>
      <c r="D24" s="169">
        <v>18217527</v>
      </c>
      <c r="E24" s="170">
        <v>23847910</v>
      </c>
      <c r="F24" s="170">
        <v>27270255</v>
      </c>
      <c r="G24" s="170">
        <v>16309115</v>
      </c>
      <c r="H24" s="170">
        <v>51456231</v>
      </c>
      <c r="I24" s="170">
        <v>432390061</v>
      </c>
      <c r="J24" s="170">
        <v>307259454</v>
      </c>
      <c r="K24" s="39">
        <v>68.39</v>
      </c>
      <c r="L24" s="39">
        <v>3.16</v>
      </c>
      <c r="M24" s="84">
        <v>18131</v>
      </c>
      <c r="N24" s="84">
        <v>12884</v>
      </c>
      <c r="O24" s="39">
        <v>1.31</v>
      </c>
      <c r="P24" s="84">
        <v>23735</v>
      </c>
      <c r="W24" s="2"/>
      <c r="X24" s="2"/>
      <c r="Y24" s="2"/>
      <c r="Z24" s="2"/>
    </row>
    <row r="25" spans="1:26" ht="16.5" customHeight="1">
      <c r="A25" s="744"/>
      <c r="B25" s="747"/>
      <c r="C25" s="171" t="s">
        <v>82</v>
      </c>
      <c r="D25" s="169">
        <v>95122</v>
      </c>
      <c r="E25" s="170">
        <v>542772</v>
      </c>
      <c r="F25" s="170">
        <v>956057</v>
      </c>
      <c r="G25" s="170">
        <v>3163</v>
      </c>
      <c r="H25" s="170">
        <v>10408</v>
      </c>
      <c r="I25" s="170">
        <v>74923907</v>
      </c>
      <c r="J25" s="170">
        <v>63198452</v>
      </c>
      <c r="K25" s="4">
        <v>0.58</v>
      </c>
      <c r="L25" s="4">
        <v>3.29</v>
      </c>
      <c r="M25" s="1">
        <v>138039</v>
      </c>
      <c r="N25" s="1">
        <v>116436</v>
      </c>
      <c r="O25" s="4">
        <v>5.71</v>
      </c>
      <c r="P25" s="1">
        <v>787661</v>
      </c>
      <c r="W25" s="2"/>
      <c r="X25" s="2"/>
      <c r="Y25" s="2"/>
      <c r="Z25" s="2"/>
    </row>
    <row r="26" spans="1:26" ht="16.5" customHeight="1">
      <c r="A26" s="744"/>
      <c r="B26" s="748"/>
      <c r="C26" s="172" t="s">
        <v>83</v>
      </c>
      <c r="D26" s="173">
        <v>18122405</v>
      </c>
      <c r="E26" s="174">
        <v>23305138</v>
      </c>
      <c r="F26" s="174">
        <v>26314198</v>
      </c>
      <c r="G26" s="174">
        <v>16305952</v>
      </c>
      <c r="H26" s="174">
        <v>51445823</v>
      </c>
      <c r="I26" s="174">
        <v>357466154</v>
      </c>
      <c r="J26" s="174">
        <v>244061002</v>
      </c>
      <c r="K26" s="30">
        <v>69.97</v>
      </c>
      <c r="L26" s="30">
        <v>3.16</v>
      </c>
      <c r="M26" s="3">
        <v>15339</v>
      </c>
      <c r="N26" s="3">
        <v>10472</v>
      </c>
      <c r="O26" s="30">
        <v>1.29</v>
      </c>
      <c r="P26" s="3">
        <v>19725</v>
      </c>
      <c r="W26" s="2"/>
      <c r="X26" s="2"/>
      <c r="Y26" s="2"/>
      <c r="Z26" s="2"/>
    </row>
    <row r="27" spans="1:26" ht="16.5" customHeight="1">
      <c r="A27" s="744"/>
      <c r="B27" s="746" t="s">
        <v>94</v>
      </c>
      <c r="C27" s="168" t="s">
        <v>98</v>
      </c>
      <c r="D27" s="175">
        <v>15872571</v>
      </c>
      <c r="E27" s="175">
        <v>20475538</v>
      </c>
      <c r="F27" s="175">
        <v>21860710</v>
      </c>
      <c r="G27" s="170">
        <v>14203177</v>
      </c>
      <c r="H27" s="170">
        <v>42770880</v>
      </c>
      <c r="I27" s="175">
        <v>345376520</v>
      </c>
      <c r="J27" s="175">
        <v>244800935</v>
      </c>
      <c r="K27" s="39">
        <v>69.37</v>
      </c>
      <c r="L27" s="39">
        <v>3.01</v>
      </c>
      <c r="M27" s="84">
        <v>16868</v>
      </c>
      <c r="N27" s="84">
        <v>11956</v>
      </c>
      <c r="O27" s="39">
        <v>1.29</v>
      </c>
      <c r="P27" s="84">
        <v>21759</v>
      </c>
      <c r="W27" s="2"/>
      <c r="X27" s="2"/>
      <c r="Y27" s="2"/>
      <c r="Z27" s="2"/>
    </row>
    <row r="28" spans="1:26" ht="16.5" customHeight="1">
      <c r="A28" s="744"/>
      <c r="B28" s="747"/>
      <c r="C28" s="171" t="s">
        <v>82</v>
      </c>
      <c r="D28" s="170">
        <v>67483</v>
      </c>
      <c r="E28" s="170">
        <v>380573</v>
      </c>
      <c r="F28" s="170">
        <v>666210</v>
      </c>
      <c r="G28" s="170">
        <v>2581</v>
      </c>
      <c r="H28" s="170">
        <v>8310</v>
      </c>
      <c r="I28" s="170">
        <v>52332812</v>
      </c>
      <c r="J28" s="170">
        <v>44327762</v>
      </c>
      <c r="K28" s="4">
        <v>0.68</v>
      </c>
      <c r="L28" s="4">
        <v>3.22</v>
      </c>
      <c r="M28" s="1">
        <v>137511</v>
      </c>
      <c r="N28" s="1">
        <v>116476</v>
      </c>
      <c r="O28" s="4">
        <v>5.64</v>
      </c>
      <c r="P28" s="1">
        <v>775496</v>
      </c>
      <c r="W28" s="2"/>
      <c r="X28" s="2"/>
      <c r="Y28" s="2"/>
      <c r="Z28" s="2"/>
    </row>
    <row r="29" spans="1:26" ht="16.5" customHeight="1">
      <c r="A29" s="745"/>
      <c r="B29" s="748"/>
      <c r="C29" s="172" t="s">
        <v>83</v>
      </c>
      <c r="D29" s="174">
        <v>15805088</v>
      </c>
      <c r="E29" s="174">
        <v>20094965</v>
      </c>
      <c r="F29" s="174">
        <v>21194500</v>
      </c>
      <c r="G29" s="174">
        <v>14200596</v>
      </c>
      <c r="H29" s="174">
        <v>42762570</v>
      </c>
      <c r="I29" s="174">
        <v>293043708</v>
      </c>
      <c r="J29" s="174">
        <v>200473174</v>
      </c>
      <c r="K29" s="30">
        <v>70.67</v>
      </c>
      <c r="L29" s="30">
        <v>3.01</v>
      </c>
      <c r="M29" s="3">
        <v>14583</v>
      </c>
      <c r="N29" s="3">
        <v>9976</v>
      </c>
      <c r="O29" s="30">
        <v>1.27</v>
      </c>
      <c r="P29" s="3">
        <v>18541</v>
      </c>
      <c r="W29" s="2"/>
      <c r="X29" s="2"/>
      <c r="Y29" s="2"/>
      <c r="Z29" s="2"/>
    </row>
    <row r="30" spans="1:26" ht="16.5" customHeight="1">
      <c r="A30" s="743" t="s">
        <v>126</v>
      </c>
      <c r="B30" s="746" t="s">
        <v>93</v>
      </c>
      <c r="C30" s="168" t="s">
        <v>98</v>
      </c>
      <c r="D30" s="176">
        <v>12341646</v>
      </c>
      <c r="E30" s="175">
        <v>15754738</v>
      </c>
      <c r="F30" s="175">
        <v>18804875</v>
      </c>
      <c r="G30" s="175">
        <v>9629286</v>
      </c>
      <c r="H30" s="170">
        <v>32665251</v>
      </c>
      <c r="I30" s="175">
        <v>342329468</v>
      </c>
      <c r="J30" s="175">
        <v>241365212</v>
      </c>
      <c r="K30" s="39">
        <v>61.12</v>
      </c>
      <c r="L30" s="39">
        <v>3.39</v>
      </c>
      <c r="M30" s="84">
        <v>21729</v>
      </c>
      <c r="N30" s="84">
        <v>15320</v>
      </c>
      <c r="O30" s="39">
        <v>1.28</v>
      </c>
      <c r="P30" s="84">
        <v>27738</v>
      </c>
      <c r="W30" s="2"/>
      <c r="X30" s="2"/>
      <c r="Y30" s="2"/>
      <c r="Z30" s="2"/>
    </row>
    <row r="31" spans="1:26" ht="16.5" customHeight="1">
      <c r="A31" s="744"/>
      <c r="B31" s="747"/>
      <c r="C31" s="171" t="s">
        <v>82</v>
      </c>
      <c r="D31" s="169">
        <v>74977</v>
      </c>
      <c r="E31" s="170">
        <v>503049</v>
      </c>
      <c r="F31" s="170">
        <v>835468</v>
      </c>
      <c r="G31" s="170">
        <v>2049</v>
      </c>
      <c r="H31" s="170">
        <v>7034</v>
      </c>
      <c r="I31" s="170">
        <v>72338358</v>
      </c>
      <c r="J31" s="170">
        <v>57714288</v>
      </c>
      <c r="K31" s="4">
        <v>0.41</v>
      </c>
      <c r="L31" s="4">
        <v>3.43</v>
      </c>
      <c r="M31" s="1">
        <v>143800</v>
      </c>
      <c r="N31" s="1">
        <v>114729</v>
      </c>
      <c r="O31" s="4">
        <v>6.71</v>
      </c>
      <c r="P31" s="1">
        <v>964807</v>
      </c>
      <c r="W31" s="2"/>
      <c r="X31" s="2"/>
      <c r="Y31" s="2"/>
      <c r="Z31" s="2"/>
    </row>
    <row r="32" spans="1:26" ht="16.5" customHeight="1">
      <c r="A32" s="744"/>
      <c r="B32" s="748"/>
      <c r="C32" s="172" t="s">
        <v>83</v>
      </c>
      <c r="D32" s="173">
        <v>12266669</v>
      </c>
      <c r="E32" s="174">
        <v>15251689</v>
      </c>
      <c r="F32" s="174">
        <v>17969407</v>
      </c>
      <c r="G32" s="174">
        <v>9627237</v>
      </c>
      <c r="H32" s="174">
        <v>32658217</v>
      </c>
      <c r="I32" s="174">
        <v>269991110</v>
      </c>
      <c r="J32" s="174">
        <v>183650925</v>
      </c>
      <c r="K32" s="30">
        <v>63.12</v>
      </c>
      <c r="L32" s="30">
        <v>3.39</v>
      </c>
      <c r="M32" s="3">
        <v>17702</v>
      </c>
      <c r="N32" s="3">
        <v>12041</v>
      </c>
      <c r="O32" s="30">
        <v>1.24</v>
      </c>
      <c r="P32" s="3">
        <v>22010</v>
      </c>
      <c r="W32" s="2"/>
      <c r="X32" s="2"/>
      <c r="Y32" s="2"/>
      <c r="Z32" s="2"/>
    </row>
    <row r="33" spans="1:26" ht="16.5" customHeight="1">
      <c r="A33" s="744"/>
      <c r="B33" s="746" t="s">
        <v>94</v>
      </c>
      <c r="C33" s="168" t="s">
        <v>98</v>
      </c>
      <c r="D33" s="175">
        <v>9923930</v>
      </c>
      <c r="E33" s="175">
        <v>12293369</v>
      </c>
      <c r="F33" s="175">
        <v>13648050</v>
      </c>
      <c r="G33" s="175">
        <v>7765448</v>
      </c>
      <c r="H33" s="175">
        <v>25281557</v>
      </c>
      <c r="I33" s="175">
        <v>236410139</v>
      </c>
      <c r="J33" s="175">
        <v>166516929</v>
      </c>
      <c r="K33" s="39">
        <v>63.17</v>
      </c>
      <c r="L33" s="39">
        <v>3.26</v>
      </c>
      <c r="M33" s="84">
        <v>19231</v>
      </c>
      <c r="N33" s="84">
        <v>13545</v>
      </c>
      <c r="O33" s="39">
        <v>1.24</v>
      </c>
      <c r="P33" s="84">
        <v>23822</v>
      </c>
      <c r="W33" s="2"/>
      <c r="X33" s="2"/>
      <c r="Y33" s="2"/>
      <c r="Z33" s="2"/>
    </row>
    <row r="34" spans="1:26" ht="16.5" customHeight="1">
      <c r="A34" s="744"/>
      <c r="B34" s="747"/>
      <c r="C34" s="171" t="s">
        <v>82</v>
      </c>
      <c r="D34" s="170">
        <v>43651</v>
      </c>
      <c r="E34" s="170">
        <v>290620</v>
      </c>
      <c r="F34" s="170">
        <v>481857</v>
      </c>
      <c r="G34" s="170">
        <v>1243</v>
      </c>
      <c r="H34" s="170">
        <v>4350</v>
      </c>
      <c r="I34" s="170">
        <v>43220040</v>
      </c>
      <c r="J34" s="170">
        <v>34556494</v>
      </c>
      <c r="K34" s="4">
        <v>0.43</v>
      </c>
      <c r="L34" s="4">
        <v>3.5</v>
      </c>
      <c r="M34" s="1">
        <v>148717</v>
      </c>
      <c r="N34" s="1">
        <v>118906</v>
      </c>
      <c r="O34" s="4">
        <v>6.66</v>
      </c>
      <c r="P34" s="1">
        <v>990127</v>
      </c>
      <c r="W34" s="2"/>
      <c r="X34" s="2"/>
      <c r="Y34" s="2"/>
      <c r="Z34" s="2"/>
    </row>
    <row r="35" spans="1:26" ht="16.5" customHeight="1">
      <c r="A35" s="744"/>
      <c r="B35" s="747"/>
      <c r="C35" s="171" t="s">
        <v>83</v>
      </c>
      <c r="D35" s="170">
        <v>9880279</v>
      </c>
      <c r="E35" s="170">
        <v>12002749</v>
      </c>
      <c r="F35" s="170">
        <v>13166193</v>
      </c>
      <c r="G35" s="170">
        <v>7764205</v>
      </c>
      <c r="H35" s="170">
        <v>25277207</v>
      </c>
      <c r="I35" s="170">
        <v>193190099</v>
      </c>
      <c r="J35" s="170">
        <v>131960435</v>
      </c>
      <c r="K35" s="4">
        <v>64.69</v>
      </c>
      <c r="L35" s="4">
        <v>3.26</v>
      </c>
      <c r="M35" s="1">
        <v>16095</v>
      </c>
      <c r="N35" s="1">
        <v>10994</v>
      </c>
      <c r="O35" s="4">
        <v>1.21</v>
      </c>
      <c r="P35" s="1">
        <v>19553</v>
      </c>
      <c r="W35" s="2"/>
      <c r="X35" s="2"/>
      <c r="Y35" s="2"/>
      <c r="Z35" s="2"/>
    </row>
    <row r="36" spans="1:26" ht="16.5" customHeight="1">
      <c r="A36" s="665" t="s">
        <v>127</v>
      </c>
      <c r="B36" s="746" t="s">
        <v>93</v>
      </c>
      <c r="C36" s="168" t="s">
        <v>98</v>
      </c>
      <c r="D36" s="176">
        <v>8726692</v>
      </c>
      <c r="E36" s="175">
        <v>11457625</v>
      </c>
      <c r="F36" s="175">
        <v>13984443</v>
      </c>
      <c r="G36" s="175">
        <v>6356006</v>
      </c>
      <c r="H36" s="175">
        <v>26072839</v>
      </c>
      <c r="I36" s="175">
        <v>330899720</v>
      </c>
      <c r="J36" s="175">
        <v>236668387</v>
      </c>
      <c r="K36" s="39">
        <v>55.47</v>
      </c>
      <c r="L36" s="39">
        <v>4.1</v>
      </c>
      <c r="M36" s="84">
        <v>28880</v>
      </c>
      <c r="N36" s="84">
        <v>20656</v>
      </c>
      <c r="O36" s="39">
        <v>1.31</v>
      </c>
      <c r="P36" s="84">
        <v>37918</v>
      </c>
      <c r="W36" s="2"/>
      <c r="X36" s="2"/>
      <c r="Y36" s="2"/>
      <c r="Z36" s="2"/>
    </row>
    <row r="37" spans="1:26" ht="16.5" customHeight="1">
      <c r="A37" s="749"/>
      <c r="B37" s="751"/>
      <c r="C37" s="171" t="s">
        <v>82</v>
      </c>
      <c r="D37" s="169">
        <v>95718</v>
      </c>
      <c r="E37" s="170">
        <v>768358</v>
      </c>
      <c r="F37" s="170">
        <v>1222127</v>
      </c>
      <c r="G37" s="170">
        <v>2282</v>
      </c>
      <c r="H37" s="170">
        <v>9161</v>
      </c>
      <c r="I37" s="170">
        <v>110812423</v>
      </c>
      <c r="J37" s="170">
        <v>88089427</v>
      </c>
      <c r="K37" s="4">
        <v>0.3</v>
      </c>
      <c r="L37" s="4">
        <v>4.01</v>
      </c>
      <c r="M37" s="1">
        <v>144220</v>
      </c>
      <c r="N37" s="1">
        <v>114646</v>
      </c>
      <c r="O37" s="4">
        <v>8.03</v>
      </c>
      <c r="P37" s="1">
        <v>1157697</v>
      </c>
      <c r="W37" s="2"/>
      <c r="X37" s="2"/>
      <c r="Y37" s="2"/>
      <c r="Z37" s="2"/>
    </row>
    <row r="38" spans="1:26" ht="16.5" customHeight="1">
      <c r="A38" s="749"/>
      <c r="B38" s="752"/>
      <c r="C38" s="172" t="s">
        <v>83</v>
      </c>
      <c r="D38" s="173">
        <v>8630974</v>
      </c>
      <c r="E38" s="174">
        <v>10689267</v>
      </c>
      <c r="F38" s="174">
        <v>12762316</v>
      </c>
      <c r="G38" s="174">
        <v>6353724</v>
      </c>
      <c r="H38" s="174">
        <v>26063678</v>
      </c>
      <c r="I38" s="174">
        <v>220087297</v>
      </c>
      <c r="J38" s="174">
        <v>148578960</v>
      </c>
      <c r="K38" s="30">
        <v>59.44</v>
      </c>
      <c r="L38" s="30">
        <v>4.1</v>
      </c>
      <c r="M38" s="3">
        <v>20590</v>
      </c>
      <c r="N38" s="3">
        <v>13900</v>
      </c>
      <c r="O38" s="30">
        <v>1.24</v>
      </c>
      <c r="P38" s="3">
        <v>25500</v>
      </c>
      <c r="W38" s="2"/>
      <c r="X38" s="2"/>
      <c r="Y38" s="2"/>
      <c r="Z38" s="2"/>
    </row>
    <row r="39" spans="1:26" ht="16.5" customHeight="1">
      <c r="A39" s="749"/>
      <c r="B39" s="746" t="s">
        <v>94</v>
      </c>
      <c r="C39" s="168" t="s">
        <v>98</v>
      </c>
      <c r="D39" s="175">
        <v>8592223</v>
      </c>
      <c r="E39" s="175">
        <v>10614705</v>
      </c>
      <c r="F39" s="175">
        <v>12288064</v>
      </c>
      <c r="G39" s="175">
        <v>6385448</v>
      </c>
      <c r="H39" s="170">
        <v>24421324</v>
      </c>
      <c r="I39" s="175">
        <v>237525978</v>
      </c>
      <c r="J39" s="175">
        <v>168154009</v>
      </c>
      <c r="K39" s="39">
        <v>60.16</v>
      </c>
      <c r="L39" s="39">
        <v>3.82</v>
      </c>
      <c r="M39" s="84">
        <v>22377</v>
      </c>
      <c r="N39" s="84">
        <v>15842</v>
      </c>
      <c r="O39" s="39">
        <v>1.24</v>
      </c>
      <c r="P39" s="84">
        <v>27644</v>
      </c>
      <c r="W39" s="2"/>
      <c r="X39" s="2"/>
      <c r="Y39" s="2"/>
      <c r="Z39" s="2"/>
    </row>
    <row r="40" spans="1:26" ht="16.5" customHeight="1">
      <c r="A40" s="749"/>
      <c r="B40" s="751"/>
      <c r="C40" s="171" t="s">
        <v>82</v>
      </c>
      <c r="D40" s="170">
        <v>58265</v>
      </c>
      <c r="E40" s="170">
        <v>423769</v>
      </c>
      <c r="F40" s="170">
        <v>685734</v>
      </c>
      <c r="G40" s="170">
        <v>1671</v>
      </c>
      <c r="H40" s="170">
        <v>7137</v>
      </c>
      <c r="I40" s="170">
        <v>58205876</v>
      </c>
      <c r="J40" s="170">
        <v>46640288</v>
      </c>
      <c r="K40" s="4">
        <v>0.39</v>
      </c>
      <c r="L40" s="4">
        <v>4.27</v>
      </c>
      <c r="M40" s="1">
        <v>137353</v>
      </c>
      <c r="N40" s="1">
        <v>110061</v>
      </c>
      <c r="O40" s="4">
        <v>7.27</v>
      </c>
      <c r="P40" s="1">
        <v>998985</v>
      </c>
      <c r="W40" s="2"/>
      <c r="X40" s="2"/>
      <c r="Y40" s="2"/>
      <c r="Z40" s="2"/>
    </row>
    <row r="41" spans="1:26" ht="16.5" customHeight="1">
      <c r="A41" s="750"/>
      <c r="B41" s="753"/>
      <c r="C41" s="177" t="s">
        <v>83</v>
      </c>
      <c r="D41" s="178">
        <v>8533958</v>
      </c>
      <c r="E41" s="178">
        <v>10190936</v>
      </c>
      <c r="F41" s="178">
        <v>11602330</v>
      </c>
      <c r="G41" s="178">
        <v>6383777</v>
      </c>
      <c r="H41" s="178">
        <v>24414187</v>
      </c>
      <c r="I41" s="178">
        <v>179320102</v>
      </c>
      <c r="J41" s="178">
        <v>121513721</v>
      </c>
      <c r="K41" s="32">
        <v>62.64</v>
      </c>
      <c r="L41" s="32">
        <v>3.82</v>
      </c>
      <c r="M41" s="29">
        <v>17596</v>
      </c>
      <c r="N41" s="29">
        <v>11924</v>
      </c>
      <c r="O41" s="32">
        <v>1.19</v>
      </c>
      <c r="P41" s="29">
        <v>21013</v>
      </c>
      <c r="W41" s="2"/>
      <c r="X41" s="2"/>
      <c r="Y41" s="2"/>
      <c r="Z41" s="2"/>
    </row>
    <row r="42" spans="4:16" ht="12">
      <c r="D42" s="268"/>
      <c r="E42" s="268"/>
      <c r="F42" s="268"/>
      <c r="G42" s="268"/>
      <c r="H42" s="268"/>
      <c r="I42" s="268"/>
      <c r="J42" s="268"/>
      <c r="K42" s="2"/>
      <c r="L42" s="2"/>
      <c r="M42" s="2"/>
      <c r="N42" s="2"/>
      <c r="P42" s="2"/>
    </row>
    <row r="43" spans="4:16" ht="12">
      <c r="D43" s="268"/>
      <c r="E43" s="268"/>
      <c r="F43" s="268"/>
      <c r="G43" s="268"/>
      <c r="H43" s="268"/>
      <c r="I43" s="268"/>
      <c r="J43" s="268"/>
      <c r="K43" s="201"/>
      <c r="L43" s="201"/>
      <c r="M43" s="201"/>
      <c r="N43" s="201"/>
      <c r="O43" s="201"/>
      <c r="P43" s="201"/>
    </row>
    <row r="44" spans="4:16" ht="12">
      <c r="D44" s="268"/>
      <c r="E44" s="268"/>
      <c r="F44" s="268"/>
      <c r="G44" s="268"/>
      <c r="H44" s="268"/>
      <c r="I44" s="268"/>
      <c r="J44" s="268"/>
      <c r="K44" s="201"/>
      <c r="L44" s="201"/>
      <c r="M44" s="201"/>
      <c r="N44" s="201"/>
      <c r="O44" s="201"/>
      <c r="P44" s="201"/>
    </row>
    <row r="45" spans="4:16" ht="12">
      <c r="D45" s="268"/>
      <c r="E45" s="268"/>
      <c r="F45" s="268"/>
      <c r="G45" s="268"/>
      <c r="H45" s="268"/>
      <c r="I45" s="268"/>
      <c r="J45" s="268"/>
      <c r="K45" s="201"/>
      <c r="L45" s="201"/>
      <c r="M45" s="201"/>
      <c r="N45" s="201"/>
      <c r="O45" s="201"/>
      <c r="P45" s="201"/>
    </row>
    <row r="46" spans="4:10" ht="12">
      <c r="D46" s="268"/>
      <c r="E46" s="268"/>
      <c r="F46" s="268"/>
      <c r="G46" s="268"/>
      <c r="H46" s="268"/>
      <c r="I46" s="268"/>
      <c r="J46" s="268"/>
    </row>
    <row r="47" spans="4:16" ht="12">
      <c r="D47" s="268"/>
      <c r="E47" s="268"/>
      <c r="F47" s="268"/>
      <c r="G47" s="268"/>
      <c r="H47" s="268"/>
      <c r="I47" s="268"/>
      <c r="J47" s="268"/>
      <c r="K47" s="448"/>
      <c r="L47" s="448"/>
      <c r="M47" s="448"/>
      <c r="N47" s="448"/>
      <c r="O47" s="448"/>
      <c r="P47" s="448"/>
    </row>
    <row r="48" spans="4:16" ht="12">
      <c r="D48" s="268"/>
      <c r="E48" s="268"/>
      <c r="F48" s="268"/>
      <c r="G48" s="268"/>
      <c r="H48" s="268"/>
      <c r="I48" s="268"/>
      <c r="J48" s="268"/>
      <c r="K48" s="448"/>
      <c r="L48" s="448"/>
      <c r="M48" s="448"/>
      <c r="N48" s="448"/>
      <c r="O48" s="448"/>
      <c r="P48" s="448"/>
    </row>
    <row r="49" spans="4:16" ht="12">
      <c r="D49" s="268"/>
      <c r="E49" s="268"/>
      <c r="F49" s="268"/>
      <c r="G49" s="268"/>
      <c r="H49" s="268"/>
      <c r="I49" s="268"/>
      <c r="J49" s="268"/>
      <c r="K49" s="448"/>
      <c r="L49" s="448"/>
      <c r="M49" s="448"/>
      <c r="N49" s="448"/>
      <c r="O49" s="448"/>
      <c r="P49" s="448"/>
    </row>
    <row r="51" spans="4:16" ht="12"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</row>
    <row r="53" spans="4:10" ht="12">
      <c r="D53" s="268"/>
      <c r="E53" s="268"/>
      <c r="F53" s="268"/>
      <c r="G53" s="268"/>
      <c r="H53" s="268"/>
      <c r="I53" s="268"/>
      <c r="J53" s="268"/>
    </row>
    <row r="54" spans="4:10" ht="12">
      <c r="D54" s="268"/>
      <c r="E54" s="268"/>
      <c r="F54" s="268"/>
      <c r="G54" s="268"/>
      <c r="H54" s="268"/>
      <c r="I54" s="268"/>
      <c r="J54" s="268"/>
    </row>
    <row r="55" spans="4:10" ht="12">
      <c r="D55" s="268"/>
      <c r="E55" s="268"/>
      <c r="F55" s="268"/>
      <c r="G55" s="268"/>
      <c r="H55" s="268"/>
      <c r="I55" s="268"/>
      <c r="J55" s="268"/>
    </row>
    <row r="56" spans="4:10" ht="12">
      <c r="D56" s="268"/>
      <c r="E56" s="268"/>
      <c r="F56" s="268"/>
      <c r="G56" s="268"/>
      <c r="H56" s="268"/>
      <c r="I56" s="268"/>
      <c r="J56" s="268"/>
    </row>
    <row r="57" spans="4:10" ht="12">
      <c r="D57" s="268"/>
      <c r="E57" s="268"/>
      <c r="F57" s="268"/>
      <c r="G57" s="268"/>
      <c r="H57" s="268"/>
      <c r="I57" s="268"/>
      <c r="J57" s="268"/>
    </row>
    <row r="58" spans="4:10" ht="12">
      <c r="D58" s="268"/>
      <c r="E58" s="268"/>
      <c r="F58" s="268"/>
      <c r="G58" s="268"/>
      <c r="H58" s="268"/>
      <c r="I58" s="268"/>
      <c r="J58" s="268"/>
    </row>
    <row r="59" spans="4:10" ht="12">
      <c r="D59" s="268"/>
      <c r="E59" s="268"/>
      <c r="F59" s="268"/>
      <c r="G59" s="268"/>
      <c r="H59" s="268"/>
      <c r="I59" s="268"/>
      <c r="J59" s="268"/>
    </row>
    <row r="60" spans="4:10" ht="12">
      <c r="D60" s="268"/>
      <c r="E60" s="268"/>
      <c r="F60" s="268"/>
      <c r="G60" s="268"/>
      <c r="H60" s="268"/>
      <c r="I60" s="268"/>
      <c r="J60" s="268"/>
    </row>
  </sheetData>
  <mergeCells count="23">
    <mergeCell ref="K3:K4"/>
    <mergeCell ref="F3:F4"/>
    <mergeCell ref="D3:D4"/>
    <mergeCell ref="E3:E4"/>
    <mergeCell ref="A12:A17"/>
    <mergeCell ref="B12:B14"/>
    <mergeCell ref="B15:B17"/>
    <mergeCell ref="A5:A11"/>
    <mergeCell ref="B5:C5"/>
    <mergeCell ref="B6:B8"/>
    <mergeCell ref="B9:B11"/>
    <mergeCell ref="A36:A41"/>
    <mergeCell ref="B36:B38"/>
    <mergeCell ref="B39:B41"/>
    <mergeCell ref="A30:A35"/>
    <mergeCell ref="B30:B32"/>
    <mergeCell ref="B33:B35"/>
    <mergeCell ref="A18:A23"/>
    <mergeCell ref="B18:B20"/>
    <mergeCell ref="B21:B23"/>
    <mergeCell ref="A24:A29"/>
    <mergeCell ref="B24:B26"/>
    <mergeCell ref="B27:B29"/>
  </mergeCells>
  <printOptions/>
  <pageMargins left="0.73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8"/>
  <dimension ref="A1:Y46"/>
  <sheetViews>
    <sheetView showGridLines="0" workbookViewId="0" topLeftCell="A1">
      <selection activeCell="A2" sqref="A2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10" width="15.421875" style="161" customWidth="1"/>
    <col min="11" max="11" width="10.140625" style="231" customWidth="1"/>
    <col min="12" max="12" width="12.140625" style="231" customWidth="1"/>
    <col min="13" max="13" width="13.00390625" style="161" customWidth="1"/>
    <col min="14" max="14" width="9.00390625" style="161" customWidth="1"/>
    <col min="15" max="15" width="8.8515625" style="231" customWidth="1"/>
    <col min="16" max="16" width="12.140625" style="161" customWidth="1"/>
    <col min="17" max="20" width="7.57421875" style="2" bestFit="1" customWidth="1"/>
    <col min="21" max="21" width="3.421875" style="2" bestFit="1" customWidth="1"/>
    <col min="22" max="25" width="3.421875" style="161" bestFit="1" customWidth="1"/>
    <col min="26" max="16384" width="11.421875" style="161" customWidth="1"/>
  </cols>
  <sheetData>
    <row r="1" spans="1:10" ht="13.5">
      <c r="A1" s="244"/>
      <c r="B1" s="244"/>
      <c r="C1" s="243" t="s">
        <v>1655</v>
      </c>
      <c r="D1" s="244" t="s">
        <v>339</v>
      </c>
      <c r="F1" s="2"/>
      <c r="G1" s="2"/>
      <c r="H1" s="2"/>
      <c r="I1" s="2"/>
      <c r="J1" s="2"/>
    </row>
    <row r="2" ht="12">
      <c r="P2" s="102" t="s">
        <v>714</v>
      </c>
    </row>
    <row r="3" spans="1:16" ht="18.75" customHeight="1">
      <c r="A3" s="162"/>
      <c r="B3" s="162"/>
      <c r="C3" s="163"/>
      <c r="D3" s="741" t="s">
        <v>185</v>
      </c>
      <c r="E3" s="741" t="s">
        <v>168</v>
      </c>
      <c r="F3" s="741" t="s">
        <v>889</v>
      </c>
      <c r="G3" s="133" t="s">
        <v>690</v>
      </c>
      <c r="H3" s="191" t="s">
        <v>305</v>
      </c>
      <c r="I3" s="189" t="s">
        <v>322</v>
      </c>
      <c r="J3" s="164"/>
      <c r="K3" s="758" t="s">
        <v>715</v>
      </c>
      <c r="L3" s="380" t="s">
        <v>709</v>
      </c>
      <c r="M3" s="133" t="s">
        <v>313</v>
      </c>
      <c r="N3" s="191" t="s">
        <v>633</v>
      </c>
      <c r="O3" s="380" t="s">
        <v>311</v>
      </c>
      <c r="P3" s="191" t="s">
        <v>946</v>
      </c>
    </row>
    <row r="4" spans="1:16" ht="18.75" customHeight="1">
      <c r="A4" s="165"/>
      <c r="B4" s="165"/>
      <c r="C4" s="166"/>
      <c r="D4" s="742"/>
      <c r="E4" s="742"/>
      <c r="F4" s="742"/>
      <c r="G4" s="134" t="s">
        <v>692</v>
      </c>
      <c r="H4" s="192" t="s">
        <v>308</v>
      </c>
      <c r="I4" s="228" t="s">
        <v>170</v>
      </c>
      <c r="J4" s="167" t="s">
        <v>230</v>
      </c>
      <c r="K4" s="759"/>
      <c r="L4" s="381" t="s">
        <v>710</v>
      </c>
      <c r="M4" s="134" t="s">
        <v>233</v>
      </c>
      <c r="N4" s="192" t="s">
        <v>314</v>
      </c>
      <c r="O4" s="381" t="s">
        <v>168</v>
      </c>
      <c r="P4" s="192" t="s">
        <v>947</v>
      </c>
    </row>
    <row r="5" spans="1:25" ht="14.25" customHeight="1">
      <c r="A5" s="665" t="s">
        <v>128</v>
      </c>
      <c r="B5" s="746" t="s">
        <v>93</v>
      </c>
      <c r="C5" s="168" t="s">
        <v>98</v>
      </c>
      <c r="D5" s="169">
        <v>7084595</v>
      </c>
      <c r="E5" s="170">
        <v>9652711</v>
      </c>
      <c r="F5" s="170">
        <v>12529373</v>
      </c>
      <c r="G5" s="170">
        <v>4643051</v>
      </c>
      <c r="H5" s="170">
        <v>24273703</v>
      </c>
      <c r="I5" s="170">
        <v>323697354</v>
      </c>
      <c r="J5" s="170">
        <v>231425895</v>
      </c>
      <c r="K5" s="39">
        <v>48.1</v>
      </c>
      <c r="L5" s="39">
        <v>5.23</v>
      </c>
      <c r="M5" s="84">
        <v>33534</v>
      </c>
      <c r="N5" s="84">
        <v>23975</v>
      </c>
      <c r="O5" s="39">
        <v>1.36</v>
      </c>
      <c r="P5" s="84">
        <v>45690</v>
      </c>
      <c r="V5" s="2"/>
      <c r="W5" s="2"/>
      <c r="X5" s="2"/>
      <c r="Y5" s="2"/>
    </row>
    <row r="6" spans="1:25" ht="14.25" customHeight="1">
      <c r="A6" s="749"/>
      <c r="B6" s="751"/>
      <c r="C6" s="171" t="s">
        <v>82</v>
      </c>
      <c r="D6" s="169">
        <v>104772</v>
      </c>
      <c r="E6" s="170">
        <v>940341</v>
      </c>
      <c r="F6" s="170">
        <v>1462389</v>
      </c>
      <c r="G6" s="170">
        <v>2317</v>
      </c>
      <c r="H6" s="170">
        <v>11834</v>
      </c>
      <c r="I6" s="170">
        <v>123554512</v>
      </c>
      <c r="J6" s="170">
        <v>98227602</v>
      </c>
      <c r="K6" s="4">
        <v>0.25</v>
      </c>
      <c r="L6" s="4">
        <v>5.11</v>
      </c>
      <c r="M6" s="1">
        <v>131393</v>
      </c>
      <c r="N6" s="1">
        <v>104460</v>
      </c>
      <c r="O6" s="4">
        <v>8.98</v>
      </c>
      <c r="P6" s="1">
        <v>1179270</v>
      </c>
      <c r="V6" s="2"/>
      <c r="W6" s="2"/>
      <c r="X6" s="2"/>
      <c r="Y6" s="2"/>
    </row>
    <row r="7" spans="1:25" ht="14.25" customHeight="1">
      <c r="A7" s="749"/>
      <c r="B7" s="752"/>
      <c r="C7" s="172" t="s">
        <v>83</v>
      </c>
      <c r="D7" s="173">
        <v>6979823</v>
      </c>
      <c r="E7" s="174">
        <v>8712370</v>
      </c>
      <c r="F7" s="174">
        <v>11066984</v>
      </c>
      <c r="G7" s="174">
        <v>4640734</v>
      </c>
      <c r="H7" s="174">
        <v>24261869</v>
      </c>
      <c r="I7" s="174">
        <v>200142842</v>
      </c>
      <c r="J7" s="174">
        <v>133198294</v>
      </c>
      <c r="K7" s="30">
        <v>53.27</v>
      </c>
      <c r="L7" s="30">
        <v>5.23</v>
      </c>
      <c r="M7" s="3">
        <v>22972</v>
      </c>
      <c r="N7" s="3">
        <v>15288</v>
      </c>
      <c r="O7" s="30">
        <v>1.25</v>
      </c>
      <c r="P7" s="3">
        <v>28674</v>
      </c>
      <c r="V7" s="2"/>
      <c r="W7" s="2"/>
      <c r="X7" s="2"/>
      <c r="Y7" s="2"/>
    </row>
    <row r="8" spans="1:25" ht="14.25" customHeight="1">
      <c r="A8" s="749"/>
      <c r="B8" s="746" t="s">
        <v>94</v>
      </c>
      <c r="C8" s="168" t="s">
        <v>98</v>
      </c>
      <c r="D8" s="175">
        <v>11855418</v>
      </c>
      <c r="E8" s="175">
        <v>15233357</v>
      </c>
      <c r="F8" s="175">
        <v>18040319</v>
      </c>
      <c r="G8" s="175">
        <v>8395107</v>
      </c>
      <c r="H8" s="170">
        <v>35390337</v>
      </c>
      <c r="I8" s="175">
        <v>376400204</v>
      </c>
      <c r="J8" s="175">
        <v>269273862</v>
      </c>
      <c r="K8" s="39">
        <v>55.11</v>
      </c>
      <c r="L8" s="39">
        <v>4.22</v>
      </c>
      <c r="M8" s="84">
        <v>24709</v>
      </c>
      <c r="N8" s="84">
        <v>17677</v>
      </c>
      <c r="O8" s="39">
        <v>1.28</v>
      </c>
      <c r="P8" s="84">
        <v>31749</v>
      </c>
      <c r="V8" s="2"/>
      <c r="W8" s="2"/>
      <c r="X8" s="2"/>
      <c r="Y8" s="2"/>
    </row>
    <row r="9" spans="1:25" ht="14.25" customHeight="1">
      <c r="A9" s="749"/>
      <c r="B9" s="751"/>
      <c r="C9" s="171" t="s">
        <v>82</v>
      </c>
      <c r="D9" s="170">
        <v>126248</v>
      </c>
      <c r="E9" s="170">
        <v>827391</v>
      </c>
      <c r="F9" s="170">
        <v>1349507</v>
      </c>
      <c r="G9" s="170">
        <v>3305</v>
      </c>
      <c r="H9" s="170">
        <v>19901</v>
      </c>
      <c r="I9" s="170">
        <v>112187363</v>
      </c>
      <c r="J9" s="170">
        <v>92211363</v>
      </c>
      <c r="K9" s="4">
        <v>0.4</v>
      </c>
      <c r="L9" s="4">
        <v>6.02</v>
      </c>
      <c r="M9" s="1">
        <v>135592</v>
      </c>
      <c r="N9" s="1">
        <v>111448</v>
      </c>
      <c r="O9" s="4">
        <v>6.55</v>
      </c>
      <c r="P9" s="1">
        <v>888627</v>
      </c>
      <c r="V9" s="2"/>
      <c r="W9" s="2"/>
      <c r="X9" s="2"/>
      <c r="Y9" s="2"/>
    </row>
    <row r="10" spans="1:25" ht="14.25" customHeight="1">
      <c r="A10" s="674"/>
      <c r="B10" s="752"/>
      <c r="C10" s="172" t="s">
        <v>83</v>
      </c>
      <c r="D10" s="174">
        <v>11729170</v>
      </c>
      <c r="E10" s="174">
        <v>14405966</v>
      </c>
      <c r="F10" s="174">
        <v>16690812</v>
      </c>
      <c r="G10" s="174">
        <v>8391802</v>
      </c>
      <c r="H10" s="174">
        <v>35370436</v>
      </c>
      <c r="I10" s="174">
        <v>264212841</v>
      </c>
      <c r="J10" s="174">
        <v>177062499</v>
      </c>
      <c r="K10" s="30">
        <v>58.25</v>
      </c>
      <c r="L10" s="30">
        <v>4.21</v>
      </c>
      <c r="M10" s="3">
        <v>18341</v>
      </c>
      <c r="N10" s="3">
        <v>12291</v>
      </c>
      <c r="O10" s="30">
        <v>1.23</v>
      </c>
      <c r="P10" s="3">
        <v>22526</v>
      </c>
      <c r="V10" s="2"/>
      <c r="W10" s="2"/>
      <c r="X10" s="2"/>
      <c r="Y10" s="2"/>
    </row>
    <row r="11" spans="1:25" ht="14.25" customHeight="1">
      <c r="A11" s="665" t="s">
        <v>129</v>
      </c>
      <c r="B11" s="746" t="s">
        <v>93</v>
      </c>
      <c r="C11" s="168" t="s">
        <v>98</v>
      </c>
      <c r="D11" s="169">
        <v>10000406</v>
      </c>
      <c r="E11" s="170">
        <v>13692732</v>
      </c>
      <c r="F11" s="170">
        <v>17904749</v>
      </c>
      <c r="G11" s="170">
        <v>6774403</v>
      </c>
      <c r="H11" s="170">
        <v>35773018</v>
      </c>
      <c r="I11" s="170">
        <v>438209275</v>
      </c>
      <c r="J11" s="170">
        <v>314053336</v>
      </c>
      <c r="K11" s="39">
        <v>49.47</v>
      </c>
      <c r="L11" s="39">
        <v>5.28</v>
      </c>
      <c r="M11" s="84">
        <v>32003</v>
      </c>
      <c r="N11" s="84">
        <v>22936</v>
      </c>
      <c r="O11" s="39">
        <v>1.37</v>
      </c>
      <c r="P11" s="84">
        <v>43819</v>
      </c>
      <c r="V11" s="2"/>
      <c r="W11" s="2"/>
      <c r="X11" s="2"/>
      <c r="Y11" s="2"/>
    </row>
    <row r="12" spans="1:25" ht="14.25" customHeight="1">
      <c r="A12" s="749"/>
      <c r="B12" s="751"/>
      <c r="C12" s="171" t="s">
        <v>82</v>
      </c>
      <c r="D12" s="169">
        <v>142274</v>
      </c>
      <c r="E12" s="170">
        <v>1344984</v>
      </c>
      <c r="F12" s="170">
        <v>1996512</v>
      </c>
      <c r="G12" s="170">
        <v>3594</v>
      </c>
      <c r="H12" s="170">
        <v>19860</v>
      </c>
      <c r="I12" s="170">
        <v>158391468</v>
      </c>
      <c r="J12" s="170">
        <v>126022061</v>
      </c>
      <c r="K12" s="4">
        <v>0.27</v>
      </c>
      <c r="L12" s="4">
        <v>5.53</v>
      </c>
      <c r="M12" s="1">
        <v>117765</v>
      </c>
      <c r="N12" s="1">
        <v>93698</v>
      </c>
      <c r="O12" s="4">
        <v>9.45</v>
      </c>
      <c r="P12" s="1">
        <v>1113285</v>
      </c>
      <c r="V12" s="2"/>
      <c r="W12" s="2"/>
      <c r="X12" s="2"/>
      <c r="Y12" s="2"/>
    </row>
    <row r="13" spans="1:25" ht="14.25" customHeight="1">
      <c r="A13" s="749"/>
      <c r="B13" s="752"/>
      <c r="C13" s="172" t="s">
        <v>83</v>
      </c>
      <c r="D13" s="173">
        <v>9858132</v>
      </c>
      <c r="E13" s="174">
        <v>12347748</v>
      </c>
      <c r="F13" s="174">
        <v>15908237</v>
      </c>
      <c r="G13" s="174">
        <v>6770809</v>
      </c>
      <c r="H13" s="174">
        <v>35753158</v>
      </c>
      <c r="I13" s="174">
        <v>279817807</v>
      </c>
      <c r="J13" s="174">
        <v>188031275</v>
      </c>
      <c r="K13" s="30">
        <v>54.83</v>
      </c>
      <c r="L13" s="30">
        <v>5.28</v>
      </c>
      <c r="M13" s="3">
        <v>22661</v>
      </c>
      <c r="N13" s="3">
        <v>15228</v>
      </c>
      <c r="O13" s="30">
        <v>1.25</v>
      </c>
      <c r="P13" s="3">
        <v>28384</v>
      </c>
      <c r="V13" s="2"/>
      <c r="W13" s="2"/>
      <c r="X13" s="2"/>
      <c r="Y13" s="2"/>
    </row>
    <row r="14" spans="1:25" ht="14.25" customHeight="1">
      <c r="A14" s="749"/>
      <c r="B14" s="746" t="s">
        <v>94</v>
      </c>
      <c r="C14" s="168" t="s">
        <v>98</v>
      </c>
      <c r="D14" s="175">
        <v>18230960</v>
      </c>
      <c r="E14" s="175">
        <v>24483159</v>
      </c>
      <c r="F14" s="175">
        <v>29576114</v>
      </c>
      <c r="G14" s="175">
        <v>11694012</v>
      </c>
      <c r="H14" s="170">
        <v>55354028</v>
      </c>
      <c r="I14" s="175">
        <v>688239682</v>
      </c>
      <c r="J14" s="175">
        <v>513244724</v>
      </c>
      <c r="K14" s="39">
        <v>47.76</v>
      </c>
      <c r="L14" s="39">
        <v>4.73</v>
      </c>
      <c r="M14" s="84">
        <v>28111</v>
      </c>
      <c r="N14" s="84">
        <v>20963</v>
      </c>
      <c r="O14" s="39">
        <v>1.34</v>
      </c>
      <c r="P14" s="84">
        <v>37751</v>
      </c>
      <c r="V14" s="2"/>
      <c r="W14" s="2"/>
      <c r="X14" s="2"/>
      <c r="Y14" s="2"/>
    </row>
    <row r="15" spans="1:25" ht="14.25" customHeight="1">
      <c r="A15" s="749"/>
      <c r="B15" s="751"/>
      <c r="C15" s="171" t="s">
        <v>82</v>
      </c>
      <c r="D15" s="170">
        <v>350643</v>
      </c>
      <c r="E15" s="170">
        <v>1981639</v>
      </c>
      <c r="F15" s="170">
        <v>3329022</v>
      </c>
      <c r="G15" s="170">
        <v>6996</v>
      </c>
      <c r="H15" s="170">
        <v>53631</v>
      </c>
      <c r="I15" s="170">
        <v>284046946</v>
      </c>
      <c r="J15" s="170">
        <v>243945539</v>
      </c>
      <c r="K15" s="4">
        <v>0.35</v>
      </c>
      <c r="L15" s="4">
        <v>7.67</v>
      </c>
      <c r="M15" s="1">
        <v>143339</v>
      </c>
      <c r="N15" s="1">
        <v>123103</v>
      </c>
      <c r="O15" s="4">
        <v>5.65</v>
      </c>
      <c r="P15" s="1">
        <v>810074</v>
      </c>
      <c r="V15" s="2"/>
      <c r="W15" s="2"/>
      <c r="X15" s="2"/>
      <c r="Y15" s="2"/>
    </row>
    <row r="16" spans="1:25" ht="14.25" customHeight="1">
      <c r="A16" s="674"/>
      <c r="B16" s="752"/>
      <c r="C16" s="172" t="s">
        <v>83</v>
      </c>
      <c r="D16" s="174">
        <v>17880317</v>
      </c>
      <c r="E16" s="174">
        <v>22501520</v>
      </c>
      <c r="F16" s="174">
        <v>26247092</v>
      </c>
      <c r="G16" s="174">
        <v>11687016</v>
      </c>
      <c r="H16" s="174">
        <v>55300397</v>
      </c>
      <c r="I16" s="174">
        <v>404192736</v>
      </c>
      <c r="J16" s="174">
        <v>269299186</v>
      </c>
      <c r="K16" s="30">
        <v>51.94</v>
      </c>
      <c r="L16" s="30">
        <v>4.73</v>
      </c>
      <c r="M16" s="3">
        <v>17963</v>
      </c>
      <c r="N16" s="3">
        <v>11968</v>
      </c>
      <c r="O16" s="30">
        <v>1.26</v>
      </c>
      <c r="P16" s="3">
        <v>22605</v>
      </c>
      <c r="V16" s="2"/>
      <c r="W16" s="2"/>
      <c r="X16" s="2"/>
      <c r="Y16" s="2"/>
    </row>
    <row r="17" spans="1:25" ht="14.25" customHeight="1">
      <c r="A17" s="665" t="s">
        <v>130</v>
      </c>
      <c r="B17" s="746" t="s">
        <v>93</v>
      </c>
      <c r="C17" s="168" t="s">
        <v>98</v>
      </c>
      <c r="D17" s="169">
        <v>12004885</v>
      </c>
      <c r="E17" s="170">
        <v>16551026</v>
      </c>
      <c r="F17" s="170">
        <v>22197915</v>
      </c>
      <c r="G17" s="170">
        <v>8469387</v>
      </c>
      <c r="H17" s="170">
        <v>50758506</v>
      </c>
      <c r="I17" s="170">
        <v>510853283</v>
      </c>
      <c r="J17" s="170">
        <v>367048246</v>
      </c>
      <c r="K17" s="39">
        <v>51.17</v>
      </c>
      <c r="L17" s="39">
        <v>5.99</v>
      </c>
      <c r="M17" s="84">
        <v>30865</v>
      </c>
      <c r="N17" s="84">
        <v>22177</v>
      </c>
      <c r="O17" s="39">
        <v>1.38</v>
      </c>
      <c r="P17" s="84">
        <v>42554</v>
      </c>
      <c r="V17" s="2"/>
      <c r="W17" s="2"/>
      <c r="X17" s="2"/>
      <c r="Y17" s="2"/>
    </row>
    <row r="18" spans="1:25" ht="14.25" customHeight="1">
      <c r="A18" s="749"/>
      <c r="B18" s="751"/>
      <c r="C18" s="171" t="s">
        <v>82</v>
      </c>
      <c r="D18" s="169">
        <v>158760</v>
      </c>
      <c r="E18" s="170">
        <v>1543059</v>
      </c>
      <c r="F18" s="170">
        <v>2285070</v>
      </c>
      <c r="G18" s="170">
        <v>4443</v>
      </c>
      <c r="H18" s="170">
        <v>26041</v>
      </c>
      <c r="I18" s="170">
        <v>180100552</v>
      </c>
      <c r="J18" s="170">
        <v>143654548</v>
      </c>
      <c r="K18" s="4">
        <v>0.29</v>
      </c>
      <c r="L18" s="4">
        <v>5.86</v>
      </c>
      <c r="M18" s="1">
        <v>116717</v>
      </c>
      <c r="N18" s="1">
        <v>93097</v>
      </c>
      <c r="O18" s="4">
        <v>9.72</v>
      </c>
      <c r="P18" s="1">
        <v>1134420</v>
      </c>
      <c r="V18" s="2"/>
      <c r="W18" s="2"/>
      <c r="X18" s="2"/>
      <c r="Y18" s="2"/>
    </row>
    <row r="19" spans="1:25" ht="14.25" customHeight="1">
      <c r="A19" s="749"/>
      <c r="B19" s="752"/>
      <c r="C19" s="172" t="s">
        <v>83</v>
      </c>
      <c r="D19" s="173">
        <v>11846125</v>
      </c>
      <c r="E19" s="174">
        <v>15007967</v>
      </c>
      <c r="F19" s="174">
        <v>19912845</v>
      </c>
      <c r="G19" s="174">
        <v>8464944</v>
      </c>
      <c r="H19" s="174">
        <v>50732465</v>
      </c>
      <c r="I19" s="174">
        <v>330752731</v>
      </c>
      <c r="J19" s="174">
        <v>223393698</v>
      </c>
      <c r="K19" s="30">
        <v>56.4</v>
      </c>
      <c r="L19" s="30">
        <v>5.99</v>
      </c>
      <c r="M19" s="3">
        <v>22038</v>
      </c>
      <c r="N19" s="3">
        <v>14885</v>
      </c>
      <c r="O19" s="30">
        <v>1.27</v>
      </c>
      <c r="P19" s="3">
        <v>27921</v>
      </c>
      <c r="V19" s="2"/>
      <c r="W19" s="2"/>
      <c r="X19" s="2"/>
      <c r="Y19" s="2"/>
    </row>
    <row r="20" spans="1:25" ht="14.25" customHeight="1">
      <c r="A20" s="749"/>
      <c r="B20" s="746" t="s">
        <v>94</v>
      </c>
      <c r="C20" s="168" t="s">
        <v>98</v>
      </c>
      <c r="D20" s="175">
        <v>19995102</v>
      </c>
      <c r="E20" s="175">
        <v>27374149</v>
      </c>
      <c r="F20" s="175">
        <v>33880524</v>
      </c>
      <c r="G20" s="175">
        <v>13679091</v>
      </c>
      <c r="H20" s="170">
        <v>68918071</v>
      </c>
      <c r="I20" s="175">
        <v>774813296</v>
      </c>
      <c r="J20" s="175">
        <v>578608128</v>
      </c>
      <c r="K20" s="39">
        <v>49.97</v>
      </c>
      <c r="L20" s="39">
        <v>5.04</v>
      </c>
      <c r="M20" s="84">
        <v>28305</v>
      </c>
      <c r="N20" s="84">
        <v>21137</v>
      </c>
      <c r="O20" s="39">
        <v>1.37</v>
      </c>
      <c r="P20" s="84">
        <v>38750</v>
      </c>
      <c r="V20" s="2"/>
      <c r="W20" s="2"/>
      <c r="X20" s="2"/>
      <c r="Y20" s="2"/>
    </row>
    <row r="21" spans="1:25" ht="14.25" customHeight="1">
      <c r="A21" s="749"/>
      <c r="B21" s="751"/>
      <c r="C21" s="171" t="s">
        <v>82</v>
      </c>
      <c r="D21" s="170">
        <v>378142</v>
      </c>
      <c r="E21" s="170">
        <v>2226984</v>
      </c>
      <c r="F21" s="170">
        <v>3757127</v>
      </c>
      <c r="G21" s="170">
        <v>7293</v>
      </c>
      <c r="H21" s="170">
        <v>59509</v>
      </c>
      <c r="I21" s="170">
        <v>324234070</v>
      </c>
      <c r="J21" s="170">
        <v>276545964</v>
      </c>
      <c r="K21" s="4">
        <v>0.33</v>
      </c>
      <c r="L21" s="4">
        <v>8.16</v>
      </c>
      <c r="M21" s="1">
        <v>145593</v>
      </c>
      <c r="N21" s="1">
        <v>124180</v>
      </c>
      <c r="O21" s="4">
        <v>5.89</v>
      </c>
      <c r="P21" s="1">
        <v>857440</v>
      </c>
      <c r="V21" s="2"/>
      <c r="W21" s="2"/>
      <c r="X21" s="2"/>
      <c r="Y21" s="2"/>
    </row>
    <row r="22" spans="1:25" ht="14.25" customHeight="1">
      <c r="A22" s="674"/>
      <c r="B22" s="752"/>
      <c r="C22" s="172" t="s">
        <v>83</v>
      </c>
      <c r="D22" s="174">
        <v>19616960</v>
      </c>
      <c r="E22" s="174">
        <v>25147165</v>
      </c>
      <c r="F22" s="174">
        <v>30123397</v>
      </c>
      <c r="G22" s="174">
        <v>13671798</v>
      </c>
      <c r="H22" s="174">
        <v>68858562</v>
      </c>
      <c r="I22" s="174">
        <v>450579226</v>
      </c>
      <c r="J22" s="174">
        <v>302062163</v>
      </c>
      <c r="K22" s="30">
        <v>54.37</v>
      </c>
      <c r="L22" s="30">
        <v>5.04</v>
      </c>
      <c r="M22" s="3">
        <v>17918</v>
      </c>
      <c r="N22" s="3">
        <v>12012</v>
      </c>
      <c r="O22" s="30">
        <v>1.28</v>
      </c>
      <c r="P22" s="3">
        <v>22969</v>
      </c>
      <c r="V22" s="2"/>
      <c r="W22" s="2"/>
      <c r="X22" s="2"/>
      <c r="Y22" s="2"/>
    </row>
    <row r="23" spans="1:25" ht="14.25" customHeight="1">
      <c r="A23" s="665" t="s">
        <v>131</v>
      </c>
      <c r="B23" s="746" t="s">
        <v>93</v>
      </c>
      <c r="C23" s="168" t="s">
        <v>98</v>
      </c>
      <c r="D23" s="176">
        <v>15213616</v>
      </c>
      <c r="E23" s="175">
        <v>21121438</v>
      </c>
      <c r="F23" s="175">
        <v>28665074</v>
      </c>
      <c r="G23" s="175">
        <v>10964710</v>
      </c>
      <c r="H23" s="170">
        <v>78375943</v>
      </c>
      <c r="I23" s="175">
        <v>646911247</v>
      </c>
      <c r="J23" s="175">
        <v>467013411</v>
      </c>
      <c r="K23" s="39">
        <v>51.91</v>
      </c>
      <c r="L23" s="39">
        <v>7.15</v>
      </c>
      <c r="M23" s="84">
        <v>30628</v>
      </c>
      <c r="N23" s="84">
        <v>22111</v>
      </c>
      <c r="O23" s="39">
        <v>1.39</v>
      </c>
      <c r="P23" s="84">
        <v>42522</v>
      </c>
      <c r="V23" s="2"/>
      <c r="W23" s="2"/>
      <c r="X23" s="2"/>
      <c r="Y23" s="2"/>
    </row>
    <row r="24" spans="1:25" ht="14.25" customHeight="1">
      <c r="A24" s="749"/>
      <c r="B24" s="751"/>
      <c r="C24" s="171" t="s">
        <v>82</v>
      </c>
      <c r="D24" s="169">
        <v>193450</v>
      </c>
      <c r="E24" s="170">
        <v>1991136</v>
      </c>
      <c r="F24" s="170">
        <v>2917730</v>
      </c>
      <c r="G24" s="170">
        <v>5645</v>
      </c>
      <c r="H24" s="170">
        <v>37624</v>
      </c>
      <c r="I24" s="170">
        <v>234559745</v>
      </c>
      <c r="J24" s="170">
        <v>188008658</v>
      </c>
      <c r="K24" s="4">
        <v>0.28</v>
      </c>
      <c r="L24" s="4">
        <v>6.67</v>
      </c>
      <c r="M24" s="1">
        <v>117802</v>
      </c>
      <c r="N24" s="1">
        <v>94423</v>
      </c>
      <c r="O24" s="4">
        <v>10.29</v>
      </c>
      <c r="P24" s="1">
        <v>1212508</v>
      </c>
      <c r="V24" s="2"/>
      <c r="W24" s="2"/>
      <c r="X24" s="2"/>
      <c r="Y24" s="2"/>
    </row>
    <row r="25" spans="1:25" ht="14.25" customHeight="1">
      <c r="A25" s="749"/>
      <c r="B25" s="752"/>
      <c r="C25" s="172" t="s">
        <v>83</v>
      </c>
      <c r="D25" s="173">
        <v>15020166</v>
      </c>
      <c r="E25" s="174">
        <v>19130302</v>
      </c>
      <c r="F25" s="174">
        <v>25747344</v>
      </c>
      <c r="G25" s="174">
        <v>10959065</v>
      </c>
      <c r="H25" s="174">
        <v>78338319</v>
      </c>
      <c r="I25" s="174">
        <v>412351503</v>
      </c>
      <c r="J25" s="174">
        <v>279004753</v>
      </c>
      <c r="K25" s="30">
        <v>57.29</v>
      </c>
      <c r="L25" s="30">
        <v>7.15</v>
      </c>
      <c r="M25" s="3">
        <v>21555</v>
      </c>
      <c r="N25" s="3">
        <v>14584</v>
      </c>
      <c r="O25" s="30">
        <v>1.27</v>
      </c>
      <c r="P25" s="3">
        <v>27453</v>
      </c>
      <c r="V25" s="2"/>
      <c r="W25" s="2"/>
      <c r="X25" s="2"/>
      <c r="Y25" s="2"/>
    </row>
    <row r="26" spans="1:25" ht="14.25" customHeight="1">
      <c r="A26" s="749"/>
      <c r="B26" s="746" t="s">
        <v>94</v>
      </c>
      <c r="C26" s="168" t="s">
        <v>98</v>
      </c>
      <c r="D26" s="175">
        <v>20730724</v>
      </c>
      <c r="E26" s="175">
        <v>28136562</v>
      </c>
      <c r="F26" s="175">
        <v>36103572</v>
      </c>
      <c r="G26" s="175">
        <v>15344227</v>
      </c>
      <c r="H26" s="170">
        <v>86998341</v>
      </c>
      <c r="I26" s="175">
        <v>745014011</v>
      </c>
      <c r="J26" s="175">
        <v>543467490</v>
      </c>
      <c r="K26" s="39">
        <v>54.53</v>
      </c>
      <c r="L26" s="39">
        <v>5.67</v>
      </c>
      <c r="M26" s="84">
        <v>26479</v>
      </c>
      <c r="N26" s="84">
        <v>19315</v>
      </c>
      <c r="O26" s="39">
        <v>1.36</v>
      </c>
      <c r="P26" s="84">
        <v>35938</v>
      </c>
      <c r="V26" s="2"/>
      <c r="W26" s="2"/>
      <c r="X26" s="2"/>
      <c r="Y26" s="2"/>
    </row>
    <row r="27" spans="1:25" ht="14.25" customHeight="1">
      <c r="A27" s="749"/>
      <c r="B27" s="751"/>
      <c r="C27" s="171" t="s">
        <v>82</v>
      </c>
      <c r="D27" s="170">
        <v>239283</v>
      </c>
      <c r="E27" s="170">
        <v>1750170</v>
      </c>
      <c r="F27" s="170">
        <v>2865503</v>
      </c>
      <c r="G27" s="170">
        <v>6869</v>
      </c>
      <c r="H27" s="170">
        <v>47148</v>
      </c>
      <c r="I27" s="170">
        <v>250514707</v>
      </c>
      <c r="J27" s="170">
        <v>206344771</v>
      </c>
      <c r="K27" s="4">
        <v>0.39</v>
      </c>
      <c r="L27" s="4">
        <v>6.86</v>
      </c>
      <c r="M27" s="1">
        <v>143137</v>
      </c>
      <c r="N27" s="1">
        <v>117900</v>
      </c>
      <c r="O27" s="4">
        <v>7.31</v>
      </c>
      <c r="P27" s="1">
        <v>1046939</v>
      </c>
      <c r="V27" s="2"/>
      <c r="W27" s="2"/>
      <c r="X27" s="2"/>
      <c r="Y27" s="2"/>
    </row>
    <row r="28" spans="1:25" ht="14.25" customHeight="1">
      <c r="A28" s="749"/>
      <c r="B28" s="751"/>
      <c r="C28" s="171" t="s">
        <v>83</v>
      </c>
      <c r="D28" s="170">
        <v>20491441</v>
      </c>
      <c r="E28" s="170">
        <v>26386392</v>
      </c>
      <c r="F28" s="170">
        <v>33238069</v>
      </c>
      <c r="G28" s="170">
        <v>15337358</v>
      </c>
      <c r="H28" s="174">
        <v>86951193</v>
      </c>
      <c r="I28" s="170">
        <v>494499304</v>
      </c>
      <c r="J28" s="170">
        <v>337122719</v>
      </c>
      <c r="K28" s="4">
        <v>58.13</v>
      </c>
      <c r="L28" s="4">
        <v>5.67</v>
      </c>
      <c r="M28" s="1">
        <v>18741</v>
      </c>
      <c r="N28" s="1">
        <v>12776</v>
      </c>
      <c r="O28" s="4">
        <v>1.29</v>
      </c>
      <c r="P28" s="1">
        <v>24132</v>
      </c>
      <c r="V28" s="2"/>
      <c r="W28" s="2"/>
      <c r="X28" s="2"/>
      <c r="Y28" s="2"/>
    </row>
    <row r="29" spans="1:25" ht="14.25" customHeight="1">
      <c r="A29" s="665" t="s">
        <v>132</v>
      </c>
      <c r="B29" s="746" t="s">
        <v>93</v>
      </c>
      <c r="C29" s="168" t="s">
        <v>98</v>
      </c>
      <c r="D29" s="176">
        <v>15888535</v>
      </c>
      <c r="E29" s="175">
        <v>22428675</v>
      </c>
      <c r="F29" s="175">
        <v>30829766</v>
      </c>
      <c r="G29" s="175">
        <v>11569047</v>
      </c>
      <c r="H29" s="170">
        <v>106613235</v>
      </c>
      <c r="I29" s="175">
        <v>711164565</v>
      </c>
      <c r="J29" s="175">
        <v>517313392</v>
      </c>
      <c r="K29" s="39">
        <v>51.58</v>
      </c>
      <c r="L29" s="39">
        <v>9.22</v>
      </c>
      <c r="M29" s="84">
        <v>31708</v>
      </c>
      <c r="N29" s="84">
        <v>23065</v>
      </c>
      <c r="O29" s="39">
        <v>1.41</v>
      </c>
      <c r="P29" s="84">
        <v>44760</v>
      </c>
      <c r="V29" s="2"/>
      <c r="W29" s="2"/>
      <c r="X29" s="2"/>
      <c r="Y29" s="2"/>
    </row>
    <row r="30" spans="1:25" ht="14.25" customHeight="1">
      <c r="A30" s="749"/>
      <c r="B30" s="751"/>
      <c r="C30" s="171" t="s">
        <v>82</v>
      </c>
      <c r="D30" s="169">
        <v>210160</v>
      </c>
      <c r="E30" s="170">
        <v>2234148</v>
      </c>
      <c r="F30" s="170">
        <v>3313745</v>
      </c>
      <c r="G30" s="170">
        <v>6223</v>
      </c>
      <c r="H30" s="170">
        <v>46251</v>
      </c>
      <c r="I30" s="170">
        <v>276709484</v>
      </c>
      <c r="J30" s="170">
        <v>223698407</v>
      </c>
      <c r="K30" s="4">
        <v>0.28</v>
      </c>
      <c r="L30" s="4">
        <v>7.43</v>
      </c>
      <c r="M30" s="1">
        <v>123855</v>
      </c>
      <c r="N30" s="1">
        <v>100127</v>
      </c>
      <c r="O30" s="4">
        <v>10.63</v>
      </c>
      <c r="P30" s="1">
        <v>1316661</v>
      </c>
      <c r="V30" s="2"/>
      <c r="W30" s="2"/>
      <c r="X30" s="2"/>
      <c r="Y30" s="2"/>
    </row>
    <row r="31" spans="1:25" ht="14.25" customHeight="1">
      <c r="A31" s="749"/>
      <c r="B31" s="752"/>
      <c r="C31" s="172" t="s">
        <v>83</v>
      </c>
      <c r="D31" s="173">
        <v>15678375</v>
      </c>
      <c r="E31" s="174">
        <v>20194527</v>
      </c>
      <c r="F31" s="174">
        <v>27516021</v>
      </c>
      <c r="G31" s="174">
        <v>11562824</v>
      </c>
      <c r="H31" s="174">
        <v>106566984</v>
      </c>
      <c r="I31" s="174">
        <v>434455081</v>
      </c>
      <c r="J31" s="174">
        <v>293614986</v>
      </c>
      <c r="K31" s="30">
        <v>57.26</v>
      </c>
      <c r="L31" s="30">
        <v>9.22</v>
      </c>
      <c r="M31" s="3">
        <v>21514</v>
      </c>
      <c r="N31" s="3">
        <v>14539</v>
      </c>
      <c r="O31" s="30">
        <v>1.29</v>
      </c>
      <c r="P31" s="3">
        <v>27710</v>
      </c>
      <c r="V31" s="2"/>
      <c r="W31" s="2"/>
      <c r="X31" s="2"/>
      <c r="Y31" s="2"/>
    </row>
    <row r="32" spans="1:25" ht="14.25" customHeight="1">
      <c r="A32" s="749"/>
      <c r="B32" s="746" t="s">
        <v>94</v>
      </c>
      <c r="C32" s="168" t="s">
        <v>98</v>
      </c>
      <c r="D32" s="175">
        <v>20585579</v>
      </c>
      <c r="E32" s="175">
        <v>28493649</v>
      </c>
      <c r="F32" s="175">
        <v>36828741</v>
      </c>
      <c r="G32" s="175">
        <v>15036112</v>
      </c>
      <c r="H32" s="170">
        <v>109541747</v>
      </c>
      <c r="I32" s="175">
        <v>778863762</v>
      </c>
      <c r="J32" s="175">
        <v>567697960</v>
      </c>
      <c r="K32" s="39">
        <v>52.77</v>
      </c>
      <c r="L32" s="39">
        <v>7.29</v>
      </c>
      <c r="M32" s="84">
        <v>27335</v>
      </c>
      <c r="N32" s="84">
        <v>19924</v>
      </c>
      <c r="O32" s="39">
        <v>1.38</v>
      </c>
      <c r="P32" s="84">
        <v>37835</v>
      </c>
      <c r="V32" s="2"/>
      <c r="W32" s="2"/>
      <c r="X32" s="2"/>
      <c r="Y32" s="2"/>
    </row>
    <row r="33" spans="1:25" ht="14.25" customHeight="1">
      <c r="A33" s="749"/>
      <c r="B33" s="751"/>
      <c r="C33" s="171" t="s">
        <v>82</v>
      </c>
      <c r="D33" s="170">
        <v>215099</v>
      </c>
      <c r="E33" s="170">
        <v>1836852</v>
      </c>
      <c r="F33" s="170">
        <v>2934534</v>
      </c>
      <c r="G33" s="170">
        <v>8130</v>
      </c>
      <c r="H33" s="170">
        <v>53580</v>
      </c>
      <c r="I33" s="170">
        <v>258572699</v>
      </c>
      <c r="J33" s="170">
        <v>210794272</v>
      </c>
      <c r="K33" s="4">
        <v>0.44</v>
      </c>
      <c r="L33" s="4">
        <v>6.59</v>
      </c>
      <c r="M33" s="1">
        <v>140769</v>
      </c>
      <c r="N33" s="1">
        <v>114758</v>
      </c>
      <c r="O33" s="4">
        <v>8.54</v>
      </c>
      <c r="P33" s="1">
        <v>1202110</v>
      </c>
      <c r="V33" s="2"/>
      <c r="W33" s="2"/>
      <c r="X33" s="2"/>
      <c r="Y33" s="2"/>
    </row>
    <row r="34" spans="1:25" ht="14.25" customHeight="1">
      <c r="A34" s="674"/>
      <c r="B34" s="752"/>
      <c r="C34" s="172" t="s">
        <v>83</v>
      </c>
      <c r="D34" s="174">
        <v>20370480</v>
      </c>
      <c r="E34" s="174">
        <v>26656797</v>
      </c>
      <c r="F34" s="174">
        <v>33894207</v>
      </c>
      <c r="G34" s="174">
        <v>15027982</v>
      </c>
      <c r="H34" s="174">
        <v>109488167</v>
      </c>
      <c r="I34" s="174">
        <v>520291062</v>
      </c>
      <c r="J34" s="174">
        <v>356903688</v>
      </c>
      <c r="K34" s="30">
        <v>56.38</v>
      </c>
      <c r="L34" s="30">
        <v>7.29</v>
      </c>
      <c r="M34" s="3">
        <v>19518</v>
      </c>
      <c r="N34" s="3">
        <v>13389</v>
      </c>
      <c r="O34" s="30">
        <v>1.31</v>
      </c>
      <c r="P34" s="3">
        <v>25541</v>
      </c>
      <c r="V34" s="2"/>
      <c r="W34" s="2"/>
      <c r="X34" s="2"/>
      <c r="Y34" s="2"/>
    </row>
    <row r="35" spans="1:25" ht="14.25" customHeight="1">
      <c r="A35" s="665" t="s">
        <v>133</v>
      </c>
      <c r="B35" s="746" t="s">
        <v>93</v>
      </c>
      <c r="C35" s="168" t="s">
        <v>98</v>
      </c>
      <c r="D35" s="169">
        <v>19037526</v>
      </c>
      <c r="E35" s="170">
        <v>27254741</v>
      </c>
      <c r="F35" s="170">
        <v>37988593</v>
      </c>
      <c r="G35" s="170">
        <v>14198852</v>
      </c>
      <c r="H35" s="170">
        <v>161725218</v>
      </c>
      <c r="I35" s="170">
        <v>913715400</v>
      </c>
      <c r="J35" s="170">
        <v>671157871</v>
      </c>
      <c r="K35" s="39">
        <v>52.1</v>
      </c>
      <c r="L35" s="39">
        <v>11.39</v>
      </c>
      <c r="M35" s="84">
        <v>33525</v>
      </c>
      <c r="N35" s="84">
        <v>24625</v>
      </c>
      <c r="O35" s="39">
        <v>1.43</v>
      </c>
      <c r="P35" s="84">
        <v>47995</v>
      </c>
      <c r="V35" s="2"/>
      <c r="W35" s="2"/>
      <c r="X35" s="2"/>
      <c r="Y35" s="2"/>
    </row>
    <row r="36" spans="1:25" ht="14.25" customHeight="1">
      <c r="A36" s="749"/>
      <c r="B36" s="751"/>
      <c r="C36" s="171" t="s">
        <v>82</v>
      </c>
      <c r="D36" s="169">
        <v>263884</v>
      </c>
      <c r="E36" s="170">
        <v>2877573</v>
      </c>
      <c r="F36" s="170">
        <v>4375884</v>
      </c>
      <c r="G36" s="170">
        <v>8353</v>
      </c>
      <c r="H36" s="170">
        <v>70685</v>
      </c>
      <c r="I36" s="170">
        <v>381284709</v>
      </c>
      <c r="J36" s="170">
        <v>310859362</v>
      </c>
      <c r="K36" s="4">
        <v>0.29</v>
      </c>
      <c r="L36" s="4">
        <v>8.46</v>
      </c>
      <c r="M36" s="1">
        <v>132502</v>
      </c>
      <c r="N36" s="1">
        <v>108028</v>
      </c>
      <c r="O36" s="4">
        <v>10.9</v>
      </c>
      <c r="P36" s="1">
        <v>1444895</v>
      </c>
      <c r="V36" s="2"/>
      <c r="W36" s="2"/>
      <c r="X36" s="2"/>
      <c r="Y36" s="2"/>
    </row>
    <row r="37" spans="1:25" ht="14.25" customHeight="1">
      <c r="A37" s="749"/>
      <c r="B37" s="752"/>
      <c r="C37" s="172" t="s">
        <v>83</v>
      </c>
      <c r="D37" s="173">
        <v>18773642</v>
      </c>
      <c r="E37" s="174">
        <v>24377168</v>
      </c>
      <c r="F37" s="174">
        <v>33612709</v>
      </c>
      <c r="G37" s="174">
        <v>14190499</v>
      </c>
      <c r="H37" s="174">
        <v>161654533</v>
      </c>
      <c r="I37" s="174">
        <v>532430691</v>
      </c>
      <c r="J37" s="174">
        <v>360298509</v>
      </c>
      <c r="K37" s="30">
        <v>58.21</v>
      </c>
      <c r="L37" s="30">
        <v>11.39</v>
      </c>
      <c r="M37" s="3">
        <v>21841</v>
      </c>
      <c r="N37" s="3">
        <v>14780</v>
      </c>
      <c r="O37" s="30">
        <v>1.3</v>
      </c>
      <c r="P37" s="3">
        <v>28361</v>
      </c>
      <c r="V37" s="2"/>
      <c r="W37" s="2"/>
      <c r="X37" s="2"/>
      <c r="Y37" s="2"/>
    </row>
    <row r="38" spans="1:25" ht="14.25" customHeight="1">
      <c r="A38" s="749"/>
      <c r="B38" s="746" t="s">
        <v>94</v>
      </c>
      <c r="C38" s="168" t="s">
        <v>98</v>
      </c>
      <c r="D38" s="175">
        <v>27139048</v>
      </c>
      <c r="E38" s="175">
        <v>38252310</v>
      </c>
      <c r="F38" s="175">
        <v>49625913</v>
      </c>
      <c r="G38" s="170">
        <v>19584125</v>
      </c>
      <c r="H38" s="170">
        <v>187697891</v>
      </c>
      <c r="I38" s="175">
        <v>1074114084</v>
      </c>
      <c r="J38" s="175">
        <v>784318147</v>
      </c>
      <c r="K38" s="39">
        <v>51.2</v>
      </c>
      <c r="L38" s="39">
        <v>9.58</v>
      </c>
      <c r="M38" s="84">
        <v>28080</v>
      </c>
      <c r="N38" s="84">
        <v>20504</v>
      </c>
      <c r="O38" s="39">
        <v>1.41</v>
      </c>
      <c r="P38" s="84">
        <v>39578</v>
      </c>
      <c r="V38" s="2"/>
      <c r="W38" s="2"/>
      <c r="X38" s="2"/>
      <c r="Y38" s="2"/>
    </row>
    <row r="39" spans="1:25" ht="14.25" customHeight="1">
      <c r="A39" s="749"/>
      <c r="B39" s="751"/>
      <c r="C39" s="171" t="s">
        <v>82</v>
      </c>
      <c r="D39" s="170">
        <v>284341</v>
      </c>
      <c r="E39" s="170">
        <v>2641681</v>
      </c>
      <c r="F39" s="170">
        <v>4195216</v>
      </c>
      <c r="G39" s="170">
        <v>11774</v>
      </c>
      <c r="H39" s="170">
        <v>90151</v>
      </c>
      <c r="I39" s="170">
        <v>365143683</v>
      </c>
      <c r="J39" s="170">
        <v>298075384</v>
      </c>
      <c r="K39" s="4">
        <v>0.45</v>
      </c>
      <c r="L39" s="4">
        <v>7.66</v>
      </c>
      <c r="M39" s="1">
        <v>138224</v>
      </c>
      <c r="N39" s="1">
        <v>112835</v>
      </c>
      <c r="O39" s="4">
        <v>9.29</v>
      </c>
      <c r="P39" s="1">
        <v>1284175</v>
      </c>
      <c r="V39" s="2"/>
      <c r="W39" s="2"/>
      <c r="X39" s="2"/>
      <c r="Y39" s="2"/>
    </row>
    <row r="40" spans="1:25" ht="14.25" customHeight="1">
      <c r="A40" s="749"/>
      <c r="B40" s="752"/>
      <c r="C40" s="172" t="s">
        <v>83</v>
      </c>
      <c r="D40" s="174">
        <v>26854707</v>
      </c>
      <c r="E40" s="174">
        <v>35610629</v>
      </c>
      <c r="F40" s="174">
        <v>45430697</v>
      </c>
      <c r="G40" s="174">
        <v>19572351</v>
      </c>
      <c r="H40" s="174">
        <v>187607740</v>
      </c>
      <c r="I40" s="174">
        <v>708970401</v>
      </c>
      <c r="J40" s="174">
        <v>486242764</v>
      </c>
      <c r="K40" s="30">
        <v>54.96</v>
      </c>
      <c r="L40" s="30">
        <v>9.59</v>
      </c>
      <c r="M40" s="3">
        <v>19909</v>
      </c>
      <c r="N40" s="3">
        <v>13654</v>
      </c>
      <c r="O40" s="30">
        <v>1.33</v>
      </c>
      <c r="P40" s="3">
        <v>26400</v>
      </c>
      <c r="V40" s="2"/>
      <c r="W40" s="2"/>
      <c r="X40" s="2"/>
      <c r="Y40" s="2"/>
    </row>
    <row r="41" spans="1:25" ht="14.25" customHeight="1">
      <c r="A41" s="665" t="s">
        <v>134</v>
      </c>
      <c r="B41" s="746" t="s">
        <v>93</v>
      </c>
      <c r="C41" s="168" t="s">
        <v>98</v>
      </c>
      <c r="D41" s="176">
        <v>17782098</v>
      </c>
      <c r="E41" s="175">
        <v>25877733</v>
      </c>
      <c r="F41" s="175">
        <v>37410888</v>
      </c>
      <c r="G41" s="175">
        <v>13594889</v>
      </c>
      <c r="H41" s="170">
        <v>182782941</v>
      </c>
      <c r="I41" s="175">
        <v>932249563</v>
      </c>
      <c r="J41" s="175">
        <v>693566407</v>
      </c>
      <c r="K41" s="39">
        <v>52.54</v>
      </c>
      <c r="L41" s="39">
        <v>13.44</v>
      </c>
      <c r="M41" s="84">
        <v>36025</v>
      </c>
      <c r="N41" s="84">
        <v>26802</v>
      </c>
      <c r="O41" s="39">
        <v>1.46</v>
      </c>
      <c r="P41" s="84">
        <v>52426</v>
      </c>
      <c r="V41" s="2"/>
      <c r="W41" s="2"/>
      <c r="X41" s="2"/>
      <c r="Y41" s="2"/>
    </row>
    <row r="42" spans="1:25" ht="14.25" customHeight="1">
      <c r="A42" s="749"/>
      <c r="B42" s="751"/>
      <c r="C42" s="171" t="s">
        <v>82</v>
      </c>
      <c r="D42" s="169">
        <v>257948</v>
      </c>
      <c r="E42" s="170">
        <v>2892218</v>
      </c>
      <c r="F42" s="170">
        <v>4489186</v>
      </c>
      <c r="G42" s="170">
        <v>7781</v>
      </c>
      <c r="H42" s="170">
        <v>72195</v>
      </c>
      <c r="I42" s="170">
        <v>413303131</v>
      </c>
      <c r="J42" s="170">
        <v>339858223</v>
      </c>
      <c r="K42" s="4">
        <v>0.27</v>
      </c>
      <c r="L42" s="4">
        <v>9.28</v>
      </c>
      <c r="M42" s="1">
        <v>142902</v>
      </c>
      <c r="N42" s="1">
        <v>117508</v>
      </c>
      <c r="O42" s="4">
        <v>11.21</v>
      </c>
      <c r="P42" s="1">
        <v>1602273</v>
      </c>
      <c r="V42" s="2"/>
      <c r="W42" s="2"/>
      <c r="X42" s="2"/>
      <c r="Y42" s="2"/>
    </row>
    <row r="43" spans="1:25" ht="14.25" customHeight="1">
      <c r="A43" s="749"/>
      <c r="B43" s="752"/>
      <c r="C43" s="172" t="s">
        <v>83</v>
      </c>
      <c r="D43" s="173">
        <v>17524150</v>
      </c>
      <c r="E43" s="174">
        <v>22985515</v>
      </c>
      <c r="F43" s="174">
        <v>32921702</v>
      </c>
      <c r="G43" s="174">
        <v>13587108</v>
      </c>
      <c r="H43" s="174">
        <v>182710746</v>
      </c>
      <c r="I43" s="174">
        <v>518946432</v>
      </c>
      <c r="J43" s="174">
        <v>353708184</v>
      </c>
      <c r="K43" s="30">
        <v>59.11</v>
      </c>
      <c r="L43" s="30">
        <v>13.45</v>
      </c>
      <c r="M43" s="3">
        <v>22577</v>
      </c>
      <c r="N43" s="3">
        <v>15388</v>
      </c>
      <c r="O43" s="30">
        <v>1.31</v>
      </c>
      <c r="P43" s="3">
        <v>29613</v>
      </c>
      <c r="V43" s="2"/>
      <c r="W43" s="2"/>
      <c r="X43" s="2"/>
      <c r="Y43" s="2"/>
    </row>
    <row r="44" spans="1:25" ht="14.25" customHeight="1">
      <c r="A44" s="749"/>
      <c r="B44" s="746" t="s">
        <v>94</v>
      </c>
      <c r="C44" s="168" t="s">
        <v>98</v>
      </c>
      <c r="D44" s="175">
        <v>26581084</v>
      </c>
      <c r="E44" s="175">
        <v>37755937</v>
      </c>
      <c r="F44" s="175">
        <v>49913344</v>
      </c>
      <c r="G44" s="170">
        <v>19447466</v>
      </c>
      <c r="H44" s="170">
        <v>236785877</v>
      </c>
      <c r="I44" s="175">
        <v>1061124762</v>
      </c>
      <c r="J44" s="175">
        <v>773755734</v>
      </c>
      <c r="K44" s="39">
        <v>51.51</v>
      </c>
      <c r="L44" s="39">
        <v>12.18</v>
      </c>
      <c r="M44" s="84">
        <v>28105</v>
      </c>
      <c r="N44" s="84">
        <v>20494</v>
      </c>
      <c r="O44" s="39">
        <v>1.42</v>
      </c>
      <c r="P44" s="84">
        <v>39920</v>
      </c>
      <c r="V44" s="2"/>
      <c r="W44" s="2"/>
      <c r="X44" s="2"/>
      <c r="Y44" s="2"/>
    </row>
    <row r="45" spans="1:25" ht="14.25" customHeight="1">
      <c r="A45" s="749"/>
      <c r="B45" s="751"/>
      <c r="C45" s="171" t="s">
        <v>82</v>
      </c>
      <c r="D45" s="170">
        <v>255461</v>
      </c>
      <c r="E45" s="170">
        <v>2563593</v>
      </c>
      <c r="F45" s="170">
        <v>4077973</v>
      </c>
      <c r="G45" s="170">
        <v>11054</v>
      </c>
      <c r="H45" s="170">
        <v>97860</v>
      </c>
      <c r="I45" s="170">
        <v>357034041</v>
      </c>
      <c r="J45" s="170">
        <v>292120079</v>
      </c>
      <c r="K45" s="4">
        <v>0.43</v>
      </c>
      <c r="L45" s="4">
        <v>8.85</v>
      </c>
      <c r="M45" s="1">
        <v>139271</v>
      </c>
      <c r="N45" s="1">
        <v>113949</v>
      </c>
      <c r="O45" s="4">
        <v>10.04</v>
      </c>
      <c r="P45" s="1">
        <v>1397607</v>
      </c>
      <c r="V45" s="2"/>
      <c r="W45" s="2"/>
      <c r="X45" s="2"/>
      <c r="Y45" s="2"/>
    </row>
    <row r="46" spans="1:25" ht="14.25" customHeight="1">
      <c r="A46" s="750"/>
      <c r="B46" s="753"/>
      <c r="C46" s="177" t="s">
        <v>83</v>
      </c>
      <c r="D46" s="178">
        <v>26325623</v>
      </c>
      <c r="E46" s="178">
        <v>35192344</v>
      </c>
      <c r="F46" s="178">
        <v>45835371</v>
      </c>
      <c r="G46" s="178">
        <v>19436412</v>
      </c>
      <c r="H46" s="178">
        <v>236688017</v>
      </c>
      <c r="I46" s="178">
        <v>704090721</v>
      </c>
      <c r="J46" s="178">
        <v>481635655</v>
      </c>
      <c r="K46" s="32">
        <v>55.23</v>
      </c>
      <c r="L46" s="32">
        <v>12.18</v>
      </c>
      <c r="M46" s="29">
        <v>20007</v>
      </c>
      <c r="N46" s="29">
        <v>13686</v>
      </c>
      <c r="O46" s="32">
        <v>1.34</v>
      </c>
      <c r="P46" s="29">
        <v>26745</v>
      </c>
      <c r="V46" s="2"/>
      <c r="W46" s="2"/>
      <c r="X46" s="2"/>
      <c r="Y46" s="2"/>
    </row>
  </sheetData>
  <mergeCells count="25">
    <mergeCell ref="F3:F4"/>
    <mergeCell ref="D3:D4"/>
    <mergeCell ref="K3:K4"/>
    <mergeCell ref="A23:A28"/>
    <mergeCell ref="B23:B25"/>
    <mergeCell ref="B26:B28"/>
    <mergeCell ref="A5:A10"/>
    <mergeCell ref="A11:A16"/>
    <mergeCell ref="B11:B13"/>
    <mergeCell ref="B14:B16"/>
    <mergeCell ref="B8:B10"/>
    <mergeCell ref="B35:B37"/>
    <mergeCell ref="A17:A22"/>
    <mergeCell ref="B17:B19"/>
    <mergeCell ref="B20:B22"/>
    <mergeCell ref="B38:B40"/>
    <mergeCell ref="E3:E4"/>
    <mergeCell ref="B5:B7"/>
    <mergeCell ref="A41:A46"/>
    <mergeCell ref="B41:B43"/>
    <mergeCell ref="B44:B46"/>
    <mergeCell ref="A29:A34"/>
    <mergeCell ref="B29:B31"/>
    <mergeCell ref="B32:B34"/>
    <mergeCell ref="A35:A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9"/>
  <dimension ref="A1:IT54"/>
  <sheetViews>
    <sheetView showGridLines="0" workbookViewId="0" topLeftCell="A1">
      <selection activeCell="A2" sqref="A2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8" width="15.421875" style="161" customWidth="1"/>
    <col min="9" max="9" width="14.140625" style="161" customWidth="1"/>
    <col min="10" max="10" width="14.00390625" style="161" customWidth="1"/>
    <col min="11" max="11" width="10.00390625" style="161" customWidth="1"/>
    <col min="12" max="12" width="12.57421875" style="161" customWidth="1"/>
    <col min="13" max="13" width="13.28125" style="161" customWidth="1"/>
    <col min="14" max="14" width="10.00390625" style="161" customWidth="1"/>
    <col min="15" max="15" width="9.421875" style="161" customWidth="1"/>
    <col min="16" max="16" width="12.28125" style="161" customWidth="1"/>
    <col min="17" max="20" width="7.57421875" style="2" bestFit="1" customWidth="1"/>
    <col min="21" max="21" width="3.421875" style="2" bestFit="1" customWidth="1"/>
    <col min="22" max="25" width="3.421875" style="161" bestFit="1" customWidth="1"/>
    <col min="26" max="16384" width="9.140625" style="161" customWidth="1"/>
  </cols>
  <sheetData>
    <row r="1" spans="1:10" ht="13.5">
      <c r="A1" s="244"/>
      <c r="B1" s="244"/>
      <c r="C1" s="243" t="s">
        <v>1655</v>
      </c>
      <c r="D1" s="244" t="s">
        <v>339</v>
      </c>
      <c r="F1" s="2"/>
      <c r="G1" s="2"/>
      <c r="H1" s="2"/>
      <c r="I1" s="2"/>
      <c r="J1" s="2"/>
    </row>
    <row r="2" spans="15:16" ht="12">
      <c r="O2" s="102"/>
      <c r="P2" s="102" t="s">
        <v>714</v>
      </c>
    </row>
    <row r="3" spans="1:16" ht="18.75" customHeight="1">
      <c r="A3" s="162"/>
      <c r="B3" s="162"/>
      <c r="C3" s="163"/>
      <c r="D3" s="741" t="s">
        <v>185</v>
      </c>
      <c r="E3" s="741" t="s">
        <v>168</v>
      </c>
      <c r="F3" s="741" t="s">
        <v>889</v>
      </c>
      <c r="G3" s="133" t="s">
        <v>690</v>
      </c>
      <c r="H3" s="191" t="s">
        <v>305</v>
      </c>
      <c r="I3" s="189" t="s">
        <v>322</v>
      </c>
      <c r="J3" s="164"/>
      <c r="K3" s="758" t="s">
        <v>715</v>
      </c>
      <c r="L3" s="380" t="s">
        <v>709</v>
      </c>
      <c r="M3" s="133" t="s">
        <v>313</v>
      </c>
      <c r="N3" s="191" t="s">
        <v>633</v>
      </c>
      <c r="O3" s="380" t="s">
        <v>311</v>
      </c>
      <c r="P3" s="191" t="s">
        <v>946</v>
      </c>
    </row>
    <row r="4" spans="1:16" ht="18.75" customHeight="1">
      <c r="A4" s="165"/>
      <c r="B4" s="165"/>
      <c r="C4" s="166"/>
      <c r="D4" s="742"/>
      <c r="E4" s="742"/>
      <c r="F4" s="742"/>
      <c r="G4" s="134" t="s">
        <v>692</v>
      </c>
      <c r="H4" s="192" t="s">
        <v>308</v>
      </c>
      <c r="I4" s="228" t="s">
        <v>170</v>
      </c>
      <c r="J4" s="167" t="s">
        <v>230</v>
      </c>
      <c r="K4" s="759"/>
      <c r="L4" s="381" t="s">
        <v>710</v>
      </c>
      <c r="M4" s="134" t="s">
        <v>233</v>
      </c>
      <c r="N4" s="192" t="s">
        <v>314</v>
      </c>
      <c r="O4" s="381" t="s">
        <v>168</v>
      </c>
      <c r="P4" s="192" t="s">
        <v>947</v>
      </c>
    </row>
    <row r="5" spans="1:25" ht="14.25" customHeight="1">
      <c r="A5" s="665" t="s">
        <v>135</v>
      </c>
      <c r="B5" s="746" t="s">
        <v>93</v>
      </c>
      <c r="C5" s="168" t="s">
        <v>98</v>
      </c>
      <c r="D5" s="169">
        <v>16028342</v>
      </c>
      <c r="E5" s="170">
        <v>23829392</v>
      </c>
      <c r="F5" s="170">
        <v>38089440</v>
      </c>
      <c r="G5" s="170">
        <v>12413207</v>
      </c>
      <c r="H5" s="170">
        <v>183572237</v>
      </c>
      <c r="I5" s="170">
        <v>924313592</v>
      </c>
      <c r="J5" s="170">
        <v>694586720</v>
      </c>
      <c r="K5" s="39">
        <v>52.09</v>
      </c>
      <c r="L5" s="39">
        <v>14.79</v>
      </c>
      <c r="M5" s="84">
        <v>38789</v>
      </c>
      <c r="N5" s="84">
        <v>29148</v>
      </c>
      <c r="O5" s="39">
        <v>1.49</v>
      </c>
      <c r="P5" s="84">
        <v>57667</v>
      </c>
      <c r="V5" s="2"/>
      <c r="W5" s="2"/>
      <c r="X5" s="2"/>
      <c r="Y5" s="2"/>
    </row>
    <row r="6" spans="1:25" ht="14.25" customHeight="1">
      <c r="A6" s="749"/>
      <c r="B6" s="751"/>
      <c r="C6" s="171" t="s">
        <v>82</v>
      </c>
      <c r="D6" s="169">
        <v>252185</v>
      </c>
      <c r="E6" s="170">
        <v>2898192</v>
      </c>
      <c r="F6" s="170">
        <v>4568339</v>
      </c>
      <c r="G6" s="170">
        <v>6969</v>
      </c>
      <c r="H6" s="170">
        <v>69949</v>
      </c>
      <c r="I6" s="170">
        <v>435138196</v>
      </c>
      <c r="J6" s="170">
        <v>359846537</v>
      </c>
      <c r="K6" s="4">
        <v>0.24</v>
      </c>
      <c r="L6" s="4">
        <v>10.04</v>
      </c>
      <c r="M6" s="1">
        <v>150141</v>
      </c>
      <c r="N6" s="1">
        <v>124162</v>
      </c>
      <c r="O6" s="4">
        <v>11.49</v>
      </c>
      <c r="P6" s="1">
        <v>1725472</v>
      </c>
      <c r="V6" s="2"/>
      <c r="W6" s="2"/>
      <c r="X6" s="2"/>
      <c r="Y6" s="2"/>
    </row>
    <row r="7" spans="1:25" ht="14.25" customHeight="1">
      <c r="A7" s="749"/>
      <c r="B7" s="752"/>
      <c r="C7" s="172" t="s">
        <v>83</v>
      </c>
      <c r="D7" s="173">
        <v>15776157</v>
      </c>
      <c r="E7" s="174">
        <v>20931200</v>
      </c>
      <c r="F7" s="174">
        <v>33521101</v>
      </c>
      <c r="G7" s="174">
        <v>12406238</v>
      </c>
      <c r="H7" s="174">
        <v>183502288</v>
      </c>
      <c r="I7" s="174">
        <v>489175396</v>
      </c>
      <c r="J7" s="174">
        <v>334740183</v>
      </c>
      <c r="K7" s="30">
        <v>59.27</v>
      </c>
      <c r="L7" s="30">
        <v>14.79</v>
      </c>
      <c r="M7" s="3">
        <v>23371</v>
      </c>
      <c r="N7" s="3">
        <v>15992</v>
      </c>
      <c r="O7" s="30">
        <v>1.33</v>
      </c>
      <c r="P7" s="3">
        <v>31007</v>
      </c>
      <c r="V7" s="2"/>
      <c r="W7" s="2"/>
      <c r="X7" s="2"/>
      <c r="Y7" s="2"/>
    </row>
    <row r="8" spans="1:25" ht="14.25" customHeight="1">
      <c r="A8" s="749"/>
      <c r="B8" s="746" t="s">
        <v>94</v>
      </c>
      <c r="C8" s="168" t="s">
        <v>98</v>
      </c>
      <c r="D8" s="175">
        <v>23147623</v>
      </c>
      <c r="E8" s="175">
        <v>33014048</v>
      </c>
      <c r="F8" s="175">
        <v>45105405</v>
      </c>
      <c r="G8" s="175">
        <v>17306415</v>
      </c>
      <c r="H8" s="170">
        <v>237378232</v>
      </c>
      <c r="I8" s="175">
        <v>958061784</v>
      </c>
      <c r="J8" s="175">
        <v>701621508</v>
      </c>
      <c r="K8" s="39">
        <v>52.42</v>
      </c>
      <c r="L8" s="39">
        <v>13.72</v>
      </c>
      <c r="M8" s="84">
        <v>29020</v>
      </c>
      <c r="N8" s="84">
        <v>21252</v>
      </c>
      <c r="O8" s="39">
        <v>1.43</v>
      </c>
      <c r="P8" s="84">
        <v>41389</v>
      </c>
      <c r="V8" s="2"/>
      <c r="W8" s="2"/>
      <c r="X8" s="2"/>
      <c r="Y8" s="2"/>
    </row>
    <row r="9" spans="1:25" ht="14.25" customHeight="1">
      <c r="A9" s="749"/>
      <c r="B9" s="751"/>
      <c r="C9" s="171" t="s">
        <v>82</v>
      </c>
      <c r="D9" s="170">
        <v>218208</v>
      </c>
      <c r="E9" s="170">
        <v>2283624</v>
      </c>
      <c r="F9" s="170">
        <v>3694712</v>
      </c>
      <c r="G9" s="170">
        <v>8735</v>
      </c>
      <c r="H9" s="170">
        <v>88266</v>
      </c>
      <c r="I9" s="170">
        <v>342814965</v>
      </c>
      <c r="J9" s="170">
        <v>280651953</v>
      </c>
      <c r="K9" s="4">
        <v>0.38</v>
      </c>
      <c r="L9" s="4">
        <v>10.1</v>
      </c>
      <c r="M9" s="1">
        <v>150119</v>
      </c>
      <c r="N9" s="1">
        <v>122898</v>
      </c>
      <c r="O9" s="4">
        <v>10.47</v>
      </c>
      <c r="P9" s="1">
        <v>1571047</v>
      </c>
      <c r="V9" s="2"/>
      <c r="W9" s="2"/>
      <c r="X9" s="2"/>
      <c r="Y9" s="2"/>
    </row>
    <row r="10" spans="1:25" ht="14.25" customHeight="1">
      <c r="A10" s="674"/>
      <c r="B10" s="752"/>
      <c r="C10" s="172" t="s">
        <v>83</v>
      </c>
      <c r="D10" s="174">
        <v>22929415</v>
      </c>
      <c r="E10" s="174">
        <v>30730424</v>
      </c>
      <c r="F10" s="174">
        <v>41410693</v>
      </c>
      <c r="G10" s="174">
        <v>17297680</v>
      </c>
      <c r="H10" s="174">
        <v>237289966</v>
      </c>
      <c r="I10" s="174">
        <v>615246818</v>
      </c>
      <c r="J10" s="174">
        <v>420969555</v>
      </c>
      <c r="K10" s="30">
        <v>56.29</v>
      </c>
      <c r="L10" s="30">
        <v>13.72</v>
      </c>
      <c r="M10" s="3">
        <v>20021</v>
      </c>
      <c r="N10" s="3">
        <v>13699</v>
      </c>
      <c r="O10" s="30">
        <v>1.34</v>
      </c>
      <c r="P10" s="3">
        <v>26832</v>
      </c>
      <c r="V10" s="2"/>
      <c r="W10" s="2"/>
      <c r="X10" s="2"/>
      <c r="Y10" s="2"/>
    </row>
    <row r="11" spans="1:25" ht="14.25" customHeight="1">
      <c r="A11" s="665" t="s">
        <v>136</v>
      </c>
      <c r="B11" s="746" t="s">
        <v>93</v>
      </c>
      <c r="C11" s="168" t="s">
        <v>98</v>
      </c>
      <c r="D11" s="176">
        <v>15288506</v>
      </c>
      <c r="E11" s="175">
        <v>23258692</v>
      </c>
      <c r="F11" s="175">
        <v>40834054</v>
      </c>
      <c r="G11" s="175">
        <v>11908937</v>
      </c>
      <c r="H11" s="170">
        <v>185301765</v>
      </c>
      <c r="I11" s="175">
        <v>957707980</v>
      </c>
      <c r="J11" s="175">
        <v>725367948</v>
      </c>
      <c r="K11" s="39">
        <v>51.2</v>
      </c>
      <c r="L11" s="39">
        <v>15.56</v>
      </c>
      <c r="M11" s="84">
        <v>41176</v>
      </c>
      <c r="N11" s="84">
        <v>31187</v>
      </c>
      <c r="O11" s="39">
        <v>1.52</v>
      </c>
      <c r="P11" s="84">
        <v>62642</v>
      </c>
      <c r="V11" s="2"/>
      <c r="W11" s="2"/>
      <c r="X11" s="2"/>
      <c r="Y11" s="2"/>
    </row>
    <row r="12" spans="1:25" ht="14.25" customHeight="1">
      <c r="A12" s="749"/>
      <c r="B12" s="751"/>
      <c r="C12" s="171" t="s">
        <v>82</v>
      </c>
      <c r="D12" s="169">
        <v>264201</v>
      </c>
      <c r="E12" s="170">
        <v>3078401</v>
      </c>
      <c r="F12" s="170">
        <v>4867629</v>
      </c>
      <c r="G12" s="170">
        <v>7310</v>
      </c>
      <c r="H12" s="170">
        <v>80031</v>
      </c>
      <c r="I12" s="170">
        <v>478730857</v>
      </c>
      <c r="J12" s="170">
        <v>396659831</v>
      </c>
      <c r="K12" s="4">
        <v>0.24</v>
      </c>
      <c r="L12" s="4">
        <v>10.95</v>
      </c>
      <c r="M12" s="1">
        <v>155513</v>
      </c>
      <c r="N12" s="1">
        <v>128853</v>
      </c>
      <c r="O12" s="4">
        <v>11.65</v>
      </c>
      <c r="P12" s="1">
        <v>1811995</v>
      </c>
      <c r="V12" s="2"/>
      <c r="W12" s="2"/>
      <c r="X12" s="2"/>
      <c r="Y12" s="2"/>
    </row>
    <row r="13" spans="1:25" ht="14.25" customHeight="1">
      <c r="A13" s="749"/>
      <c r="B13" s="752"/>
      <c r="C13" s="172" t="s">
        <v>83</v>
      </c>
      <c r="D13" s="173">
        <v>15024305</v>
      </c>
      <c r="E13" s="174">
        <v>20180291</v>
      </c>
      <c r="F13" s="174">
        <v>35966425</v>
      </c>
      <c r="G13" s="174">
        <v>11901627</v>
      </c>
      <c r="H13" s="174">
        <v>185221734</v>
      </c>
      <c r="I13" s="174">
        <v>478977123</v>
      </c>
      <c r="J13" s="174">
        <v>328708117</v>
      </c>
      <c r="K13" s="30">
        <v>58.98</v>
      </c>
      <c r="L13" s="30">
        <v>15.56</v>
      </c>
      <c r="M13" s="3">
        <v>23735</v>
      </c>
      <c r="N13" s="3">
        <v>16289</v>
      </c>
      <c r="O13" s="30">
        <v>1.34</v>
      </c>
      <c r="P13" s="3">
        <v>31880</v>
      </c>
      <c r="V13" s="2"/>
      <c r="W13" s="2"/>
      <c r="X13" s="2"/>
      <c r="Y13" s="2"/>
    </row>
    <row r="14" spans="1:25" ht="14.25" customHeight="1">
      <c r="A14" s="749"/>
      <c r="B14" s="746" t="s">
        <v>94</v>
      </c>
      <c r="C14" s="168" t="s">
        <v>98</v>
      </c>
      <c r="D14" s="175">
        <v>22185633</v>
      </c>
      <c r="E14" s="175">
        <v>32126903</v>
      </c>
      <c r="F14" s="175">
        <v>45918543</v>
      </c>
      <c r="G14" s="175">
        <v>16685421</v>
      </c>
      <c r="H14" s="170">
        <v>239144309</v>
      </c>
      <c r="I14" s="175">
        <v>982377950</v>
      </c>
      <c r="J14" s="175">
        <v>725223656</v>
      </c>
      <c r="K14" s="39">
        <v>51.94</v>
      </c>
      <c r="L14" s="39">
        <v>14.33</v>
      </c>
      <c r="M14" s="84">
        <v>30578</v>
      </c>
      <c r="N14" s="84">
        <v>22574</v>
      </c>
      <c r="O14" s="39">
        <v>1.45</v>
      </c>
      <c r="P14" s="84">
        <v>44280</v>
      </c>
      <c r="V14" s="2"/>
      <c r="W14" s="2"/>
      <c r="X14" s="2"/>
      <c r="Y14" s="2"/>
    </row>
    <row r="15" spans="1:25" ht="14.25" customHeight="1">
      <c r="A15" s="749"/>
      <c r="B15" s="751"/>
      <c r="C15" s="171" t="s">
        <v>82</v>
      </c>
      <c r="D15" s="170">
        <v>228659</v>
      </c>
      <c r="E15" s="170">
        <v>2463460</v>
      </c>
      <c r="F15" s="170">
        <v>3971488</v>
      </c>
      <c r="G15" s="170">
        <v>8591</v>
      </c>
      <c r="H15" s="170">
        <v>88915</v>
      </c>
      <c r="I15" s="170">
        <v>393793974</v>
      </c>
      <c r="J15" s="170">
        <v>321745744</v>
      </c>
      <c r="K15" s="4">
        <v>0.35</v>
      </c>
      <c r="L15" s="4">
        <v>10.35</v>
      </c>
      <c r="M15" s="1">
        <v>159854</v>
      </c>
      <c r="N15" s="1">
        <v>130607</v>
      </c>
      <c r="O15" s="4">
        <v>10.77</v>
      </c>
      <c r="P15" s="1">
        <v>1722189</v>
      </c>
      <c r="V15" s="2"/>
      <c r="W15" s="2"/>
      <c r="X15" s="2"/>
      <c r="Y15" s="2"/>
    </row>
    <row r="16" spans="1:25" s="200" customFormat="1" ht="14.25" customHeight="1">
      <c r="A16" s="674"/>
      <c r="B16" s="752"/>
      <c r="C16" s="172" t="s">
        <v>83</v>
      </c>
      <c r="D16" s="174">
        <v>21956974</v>
      </c>
      <c r="E16" s="174">
        <v>29663443</v>
      </c>
      <c r="F16" s="174">
        <v>41947055</v>
      </c>
      <c r="G16" s="174">
        <v>16676830</v>
      </c>
      <c r="H16" s="174">
        <v>239055394</v>
      </c>
      <c r="I16" s="174">
        <v>588583976</v>
      </c>
      <c r="J16" s="174">
        <v>403477911</v>
      </c>
      <c r="K16" s="30">
        <v>56.22</v>
      </c>
      <c r="L16" s="30">
        <v>14.33</v>
      </c>
      <c r="M16" s="3">
        <v>19842</v>
      </c>
      <c r="N16" s="3">
        <v>13602</v>
      </c>
      <c r="O16" s="30">
        <v>1.35</v>
      </c>
      <c r="P16" s="3">
        <v>26806</v>
      </c>
      <c r="Q16" s="2"/>
      <c r="R16" s="2"/>
      <c r="S16" s="2"/>
      <c r="T16" s="2"/>
      <c r="U16" s="2"/>
      <c r="V16" s="2"/>
      <c r="W16" s="2"/>
      <c r="X16" s="2"/>
      <c r="Y16" s="2"/>
    </row>
    <row r="17" spans="1:254" s="364" customFormat="1" ht="14.25" customHeight="1">
      <c r="A17" s="666" t="s">
        <v>137</v>
      </c>
      <c r="B17" s="751" t="s">
        <v>93</v>
      </c>
      <c r="C17" s="168" t="s">
        <v>98</v>
      </c>
      <c r="D17" s="169">
        <v>17019466</v>
      </c>
      <c r="E17" s="170">
        <v>26176820</v>
      </c>
      <c r="F17" s="170">
        <v>42629236</v>
      </c>
      <c r="G17" s="170">
        <v>13268749</v>
      </c>
      <c r="H17" s="170">
        <v>196886933</v>
      </c>
      <c r="I17" s="170">
        <v>1035919059</v>
      </c>
      <c r="J17" s="170">
        <v>815968085</v>
      </c>
      <c r="K17" s="4">
        <v>50.69</v>
      </c>
      <c r="L17" s="4">
        <v>14.84</v>
      </c>
      <c r="M17" s="1">
        <v>39574</v>
      </c>
      <c r="N17" s="1">
        <v>31171</v>
      </c>
      <c r="O17" s="4">
        <v>1.54</v>
      </c>
      <c r="P17" s="1">
        <v>60867</v>
      </c>
      <c r="Q17" s="2"/>
      <c r="R17" s="2"/>
      <c r="S17" s="2"/>
      <c r="T17" s="2"/>
      <c r="U17" s="2"/>
      <c r="V17" s="2"/>
      <c r="W17" s="2"/>
      <c r="X17" s="2"/>
      <c r="Y17" s="2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  <c r="GV17" s="200"/>
      <c r="GW17" s="200"/>
      <c r="GX17" s="200"/>
      <c r="GY17" s="200"/>
      <c r="GZ17" s="200"/>
      <c r="HA17" s="200"/>
      <c r="HB17" s="200"/>
      <c r="HC17" s="200"/>
      <c r="HD17" s="200"/>
      <c r="HE17" s="200"/>
      <c r="HF17" s="200"/>
      <c r="HG17" s="200"/>
      <c r="HH17" s="200"/>
      <c r="HI17" s="200"/>
      <c r="HJ17" s="200"/>
      <c r="HK17" s="200"/>
      <c r="HL17" s="200"/>
      <c r="HM17" s="200"/>
      <c r="HN17" s="200"/>
      <c r="HO17" s="200"/>
      <c r="HP17" s="200"/>
      <c r="HQ17" s="200"/>
      <c r="HR17" s="200"/>
      <c r="HS17" s="200"/>
      <c r="HT17" s="200"/>
      <c r="HU17" s="200"/>
      <c r="HV17" s="200"/>
      <c r="HW17" s="200"/>
      <c r="HX17" s="200"/>
      <c r="HY17" s="200"/>
      <c r="HZ17" s="200"/>
      <c r="IA17" s="200"/>
      <c r="IB17" s="200"/>
      <c r="IC17" s="200"/>
      <c r="ID17" s="200"/>
      <c r="IE17" s="200"/>
      <c r="IF17" s="200"/>
      <c r="IG17" s="200"/>
      <c r="IH17" s="200"/>
      <c r="II17" s="200"/>
      <c r="IJ17" s="200"/>
      <c r="IK17" s="200"/>
      <c r="IL17" s="200"/>
      <c r="IM17" s="200"/>
      <c r="IN17" s="200"/>
      <c r="IO17" s="200"/>
      <c r="IP17" s="200"/>
      <c r="IQ17" s="200"/>
      <c r="IR17" s="200"/>
      <c r="IS17" s="200"/>
      <c r="IT17" s="200"/>
    </row>
    <row r="18" spans="1:25" s="200" customFormat="1" ht="14.25" customHeight="1">
      <c r="A18" s="749"/>
      <c r="B18" s="751"/>
      <c r="C18" s="171" t="s">
        <v>82</v>
      </c>
      <c r="D18" s="169">
        <v>290803</v>
      </c>
      <c r="E18" s="170">
        <v>3394572</v>
      </c>
      <c r="F18" s="170">
        <v>5270134</v>
      </c>
      <c r="G18" s="170">
        <v>7898</v>
      </c>
      <c r="H18" s="170">
        <v>79632</v>
      </c>
      <c r="I18" s="170">
        <v>540435521</v>
      </c>
      <c r="J18" s="170">
        <v>447164659</v>
      </c>
      <c r="K18" s="4">
        <v>0.23</v>
      </c>
      <c r="L18" s="4">
        <v>10.08</v>
      </c>
      <c r="M18" s="1">
        <v>159206</v>
      </c>
      <c r="N18" s="1">
        <v>131729</v>
      </c>
      <c r="O18" s="4">
        <v>11.67</v>
      </c>
      <c r="P18" s="1">
        <v>1858425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s="200" customFormat="1" ht="14.25" customHeight="1">
      <c r="A19" s="749"/>
      <c r="B19" s="752"/>
      <c r="C19" s="172" t="s">
        <v>83</v>
      </c>
      <c r="D19" s="173">
        <v>16728663</v>
      </c>
      <c r="E19" s="174">
        <v>22782248</v>
      </c>
      <c r="F19" s="174">
        <v>37359102</v>
      </c>
      <c r="G19" s="174">
        <v>13260851</v>
      </c>
      <c r="H19" s="174">
        <v>196807301</v>
      </c>
      <c r="I19" s="174">
        <v>495483538</v>
      </c>
      <c r="J19" s="174">
        <v>368803426</v>
      </c>
      <c r="K19" s="30">
        <v>58.21</v>
      </c>
      <c r="L19" s="30">
        <v>14.84</v>
      </c>
      <c r="M19" s="3">
        <v>21749</v>
      </c>
      <c r="N19" s="3">
        <v>16188</v>
      </c>
      <c r="O19" s="30">
        <v>1.36</v>
      </c>
      <c r="P19" s="3">
        <v>29619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s="200" customFormat="1" ht="14.25" customHeight="1">
      <c r="A20" s="749"/>
      <c r="B20" s="746" t="s">
        <v>94</v>
      </c>
      <c r="C20" s="168" t="s">
        <v>98</v>
      </c>
      <c r="D20" s="175">
        <v>26322638</v>
      </c>
      <c r="E20" s="175">
        <v>39104003</v>
      </c>
      <c r="F20" s="175">
        <v>59606722</v>
      </c>
      <c r="G20" s="170">
        <v>19216446</v>
      </c>
      <c r="H20" s="170">
        <v>261975705</v>
      </c>
      <c r="I20" s="175">
        <v>1183321836</v>
      </c>
      <c r="J20" s="175">
        <v>920191896</v>
      </c>
      <c r="K20" s="39">
        <v>49.14</v>
      </c>
      <c r="L20" s="39">
        <v>13.63</v>
      </c>
      <c r="M20" s="84">
        <v>30261</v>
      </c>
      <c r="N20" s="84">
        <v>23532</v>
      </c>
      <c r="O20" s="39">
        <v>1.49</v>
      </c>
      <c r="P20" s="84">
        <v>44955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s="200" customFormat="1" ht="14.25" customHeight="1">
      <c r="A21" s="749"/>
      <c r="B21" s="751"/>
      <c r="C21" s="171" t="s">
        <v>82</v>
      </c>
      <c r="D21" s="170">
        <v>292868</v>
      </c>
      <c r="E21" s="170">
        <v>3364886</v>
      </c>
      <c r="F21" s="170">
        <v>5178923</v>
      </c>
      <c r="G21" s="170">
        <v>10876</v>
      </c>
      <c r="H21" s="170">
        <v>115984</v>
      </c>
      <c r="I21" s="170">
        <v>518994519</v>
      </c>
      <c r="J21" s="170">
        <v>421756141</v>
      </c>
      <c r="K21" s="4">
        <v>0.32</v>
      </c>
      <c r="L21" s="4">
        <v>10.66</v>
      </c>
      <c r="M21" s="1">
        <v>154238</v>
      </c>
      <c r="N21" s="1">
        <v>125340</v>
      </c>
      <c r="O21" s="4">
        <v>11.49</v>
      </c>
      <c r="P21" s="1">
        <v>1772111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s="200" customFormat="1" ht="14.25" customHeight="1">
      <c r="A22" s="674"/>
      <c r="B22" s="752"/>
      <c r="C22" s="172" t="s">
        <v>83</v>
      </c>
      <c r="D22" s="174">
        <v>26029770</v>
      </c>
      <c r="E22" s="174">
        <v>35739117</v>
      </c>
      <c r="F22" s="174">
        <v>54427799</v>
      </c>
      <c r="G22" s="174">
        <v>19205570</v>
      </c>
      <c r="H22" s="174">
        <v>261859721</v>
      </c>
      <c r="I22" s="174">
        <v>664327317</v>
      </c>
      <c r="J22" s="174">
        <v>498435755</v>
      </c>
      <c r="K22" s="30">
        <v>53.74</v>
      </c>
      <c r="L22" s="30">
        <v>13.63</v>
      </c>
      <c r="M22" s="3">
        <v>18588</v>
      </c>
      <c r="N22" s="3">
        <v>13947</v>
      </c>
      <c r="O22" s="30">
        <v>1.37</v>
      </c>
      <c r="P22" s="3">
        <v>25522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s="200" customFormat="1" ht="14.25" customHeight="1">
      <c r="A23" s="665" t="s">
        <v>138</v>
      </c>
      <c r="B23" s="746" t="s">
        <v>93</v>
      </c>
      <c r="C23" s="168" t="s">
        <v>98</v>
      </c>
      <c r="D23" s="169">
        <v>12710977</v>
      </c>
      <c r="E23" s="170">
        <v>20080081</v>
      </c>
      <c r="F23" s="170">
        <v>35299768</v>
      </c>
      <c r="G23" s="170">
        <v>9820741</v>
      </c>
      <c r="H23" s="170">
        <v>143592869</v>
      </c>
      <c r="I23" s="170">
        <v>821019262</v>
      </c>
      <c r="J23" s="170">
        <v>648125488</v>
      </c>
      <c r="K23" s="39">
        <v>48.91</v>
      </c>
      <c r="L23" s="39">
        <v>14.62</v>
      </c>
      <c r="M23" s="84">
        <v>40887</v>
      </c>
      <c r="N23" s="84">
        <v>32277</v>
      </c>
      <c r="O23" s="39">
        <v>1.58</v>
      </c>
      <c r="P23" s="84">
        <v>64591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s="200" customFormat="1" ht="14.25" customHeight="1">
      <c r="A24" s="749"/>
      <c r="B24" s="751"/>
      <c r="C24" s="171" t="s">
        <v>82</v>
      </c>
      <c r="D24" s="169">
        <v>247039</v>
      </c>
      <c r="E24" s="170">
        <v>3026109</v>
      </c>
      <c r="F24" s="170">
        <v>4507492</v>
      </c>
      <c r="G24" s="170">
        <v>7307</v>
      </c>
      <c r="H24" s="170">
        <v>73807</v>
      </c>
      <c r="I24" s="170">
        <v>461473122</v>
      </c>
      <c r="J24" s="170">
        <v>379499188</v>
      </c>
      <c r="K24" s="4">
        <v>0.24</v>
      </c>
      <c r="L24" s="4">
        <v>10.1</v>
      </c>
      <c r="M24" s="1">
        <v>152497</v>
      </c>
      <c r="N24" s="1">
        <v>125408</v>
      </c>
      <c r="O24" s="4">
        <v>12.25</v>
      </c>
      <c r="P24" s="1">
        <v>1868017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s="200" customFormat="1" ht="14.25" customHeight="1">
      <c r="A25" s="749"/>
      <c r="B25" s="752"/>
      <c r="C25" s="172" t="s">
        <v>83</v>
      </c>
      <c r="D25" s="173">
        <v>12463938</v>
      </c>
      <c r="E25" s="174">
        <v>17053972</v>
      </c>
      <c r="F25" s="174">
        <v>30792276</v>
      </c>
      <c r="G25" s="174">
        <v>9813434</v>
      </c>
      <c r="H25" s="174">
        <v>143519062</v>
      </c>
      <c r="I25" s="174">
        <v>359546140</v>
      </c>
      <c r="J25" s="174">
        <v>268626300</v>
      </c>
      <c r="K25" s="30">
        <v>57.54</v>
      </c>
      <c r="L25" s="30">
        <v>14.62</v>
      </c>
      <c r="M25" s="3">
        <v>21083</v>
      </c>
      <c r="N25" s="3">
        <v>15752</v>
      </c>
      <c r="O25" s="30">
        <v>1.37</v>
      </c>
      <c r="P25" s="3">
        <v>28847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s="200" customFormat="1" ht="14.25" customHeight="1">
      <c r="A26" s="749"/>
      <c r="B26" s="746" t="s">
        <v>94</v>
      </c>
      <c r="C26" s="168" t="s">
        <v>98</v>
      </c>
      <c r="D26" s="175">
        <v>21272062</v>
      </c>
      <c r="E26" s="175">
        <v>32941086</v>
      </c>
      <c r="F26" s="175">
        <v>53041056</v>
      </c>
      <c r="G26" s="170">
        <v>15443802</v>
      </c>
      <c r="H26" s="170">
        <v>210776866</v>
      </c>
      <c r="I26" s="175">
        <v>1061189132</v>
      </c>
      <c r="J26" s="175">
        <v>828132129</v>
      </c>
      <c r="K26" s="39">
        <v>46.88</v>
      </c>
      <c r="L26" s="39">
        <v>13.65</v>
      </c>
      <c r="M26" s="84">
        <v>32215</v>
      </c>
      <c r="N26" s="84">
        <v>25140</v>
      </c>
      <c r="O26" s="39">
        <v>1.55</v>
      </c>
      <c r="P26" s="84">
        <v>49887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s="200" customFormat="1" ht="14.25" customHeight="1">
      <c r="A27" s="749"/>
      <c r="B27" s="751"/>
      <c r="C27" s="171" t="s">
        <v>82</v>
      </c>
      <c r="D27" s="170">
        <v>311234</v>
      </c>
      <c r="E27" s="170">
        <v>4007177</v>
      </c>
      <c r="F27" s="170">
        <v>5698336</v>
      </c>
      <c r="G27" s="170">
        <v>12434</v>
      </c>
      <c r="H27" s="170">
        <v>130813</v>
      </c>
      <c r="I27" s="170">
        <v>537968236</v>
      </c>
      <c r="J27" s="170">
        <v>433871652</v>
      </c>
      <c r="K27" s="4">
        <v>0.31</v>
      </c>
      <c r="L27" s="4">
        <v>10.52</v>
      </c>
      <c r="M27" s="1">
        <v>134251</v>
      </c>
      <c r="N27" s="1">
        <v>108274</v>
      </c>
      <c r="O27" s="4">
        <v>12.88</v>
      </c>
      <c r="P27" s="1">
        <v>1728501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s="200" customFormat="1" ht="14.25" customHeight="1">
      <c r="A28" s="674"/>
      <c r="B28" s="752"/>
      <c r="C28" s="172" t="s">
        <v>83</v>
      </c>
      <c r="D28" s="174">
        <v>20960828</v>
      </c>
      <c r="E28" s="174">
        <v>28933909</v>
      </c>
      <c r="F28" s="174">
        <v>47342720</v>
      </c>
      <c r="G28" s="174">
        <v>15431368</v>
      </c>
      <c r="H28" s="174">
        <v>210646053</v>
      </c>
      <c r="I28" s="174">
        <v>523220896</v>
      </c>
      <c r="J28" s="174">
        <v>394260477</v>
      </c>
      <c r="K28" s="30">
        <v>53.33</v>
      </c>
      <c r="L28" s="30">
        <v>13.65</v>
      </c>
      <c r="M28" s="3">
        <v>18083</v>
      </c>
      <c r="N28" s="3">
        <v>13626</v>
      </c>
      <c r="O28" s="30">
        <v>1.38</v>
      </c>
      <c r="P28" s="3">
        <v>24962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 s="200" customFormat="1" ht="14.25" customHeight="1">
      <c r="A29" s="665" t="s">
        <v>634</v>
      </c>
      <c r="B29" s="746" t="s">
        <v>93</v>
      </c>
      <c r="C29" s="168" t="s">
        <v>98</v>
      </c>
      <c r="D29" s="169">
        <v>6692335</v>
      </c>
      <c r="E29" s="170">
        <v>11222043</v>
      </c>
      <c r="F29" s="170">
        <v>22710086</v>
      </c>
      <c r="G29" s="170">
        <v>5042248</v>
      </c>
      <c r="H29" s="170">
        <v>75309367</v>
      </c>
      <c r="I29" s="170">
        <v>486370967</v>
      </c>
      <c r="J29" s="170">
        <v>380695681</v>
      </c>
      <c r="K29" s="39">
        <v>44.93</v>
      </c>
      <c r="L29" s="39">
        <v>14.94</v>
      </c>
      <c r="M29" s="84">
        <v>43341</v>
      </c>
      <c r="N29" s="84">
        <v>33924</v>
      </c>
      <c r="O29" s="39">
        <v>1.68</v>
      </c>
      <c r="P29" s="84">
        <v>72676</v>
      </c>
      <c r="Q29" s="2"/>
      <c r="R29" s="2"/>
      <c r="S29" s="2"/>
      <c r="T29" s="2"/>
      <c r="U29" s="2"/>
      <c r="V29" s="2"/>
      <c r="W29" s="2"/>
      <c r="X29" s="2"/>
      <c r="Y29" s="2"/>
    </row>
    <row r="30" spans="1:25" s="200" customFormat="1" ht="14.25" customHeight="1">
      <c r="A30" s="749"/>
      <c r="B30" s="751"/>
      <c r="C30" s="171" t="s">
        <v>82</v>
      </c>
      <c r="D30" s="169">
        <v>167252</v>
      </c>
      <c r="E30" s="170">
        <v>2250002</v>
      </c>
      <c r="F30" s="170">
        <v>3159491</v>
      </c>
      <c r="G30" s="170">
        <v>5150</v>
      </c>
      <c r="H30" s="170">
        <v>54326</v>
      </c>
      <c r="I30" s="170">
        <v>299116212</v>
      </c>
      <c r="J30" s="170">
        <v>243268761</v>
      </c>
      <c r="K30" s="4">
        <v>0.23</v>
      </c>
      <c r="L30" s="4">
        <v>10.55</v>
      </c>
      <c r="M30" s="1">
        <v>132940</v>
      </c>
      <c r="N30" s="1">
        <v>108119</v>
      </c>
      <c r="O30" s="4">
        <v>13.45</v>
      </c>
      <c r="P30" s="1">
        <v>1788416</v>
      </c>
      <c r="Q30" s="2"/>
      <c r="R30" s="2"/>
      <c r="S30" s="2"/>
      <c r="T30" s="2"/>
      <c r="U30" s="2"/>
      <c r="V30" s="2"/>
      <c r="W30" s="2"/>
      <c r="X30" s="2"/>
      <c r="Y30" s="2"/>
    </row>
    <row r="31" spans="1:25" s="200" customFormat="1" ht="14.25" customHeight="1">
      <c r="A31" s="749"/>
      <c r="B31" s="752"/>
      <c r="C31" s="172" t="s">
        <v>83</v>
      </c>
      <c r="D31" s="173">
        <v>6525083</v>
      </c>
      <c r="E31" s="174">
        <v>8972041</v>
      </c>
      <c r="F31" s="174">
        <v>19550595</v>
      </c>
      <c r="G31" s="174">
        <v>5037098</v>
      </c>
      <c r="H31" s="174">
        <v>75255041</v>
      </c>
      <c r="I31" s="174">
        <v>187254755</v>
      </c>
      <c r="J31" s="174">
        <v>137426920</v>
      </c>
      <c r="K31" s="30">
        <v>56.14</v>
      </c>
      <c r="L31" s="30">
        <v>14.94</v>
      </c>
      <c r="M31" s="3">
        <v>20871</v>
      </c>
      <c r="N31" s="3">
        <v>15317</v>
      </c>
      <c r="O31" s="30">
        <v>1.38</v>
      </c>
      <c r="P31" s="3">
        <v>28698</v>
      </c>
      <c r="Q31" s="2"/>
      <c r="R31" s="2"/>
      <c r="S31" s="2"/>
      <c r="T31" s="2"/>
      <c r="U31" s="2"/>
      <c r="V31" s="2"/>
      <c r="W31" s="2"/>
      <c r="X31" s="2"/>
      <c r="Y31" s="2"/>
    </row>
    <row r="32" spans="1:25" s="200" customFormat="1" ht="14.25" customHeight="1">
      <c r="A32" s="749"/>
      <c r="B32" s="746" t="s">
        <v>94</v>
      </c>
      <c r="C32" s="168" t="s">
        <v>98</v>
      </c>
      <c r="D32" s="175">
        <v>13242474</v>
      </c>
      <c r="E32" s="175">
        <v>22088635</v>
      </c>
      <c r="F32" s="175">
        <v>36257452</v>
      </c>
      <c r="G32" s="170">
        <v>9654740</v>
      </c>
      <c r="H32" s="170">
        <v>134737156</v>
      </c>
      <c r="I32" s="175">
        <v>762889733</v>
      </c>
      <c r="J32" s="175">
        <v>595679835</v>
      </c>
      <c r="K32" s="39">
        <v>43.71</v>
      </c>
      <c r="L32" s="39">
        <v>13.96</v>
      </c>
      <c r="M32" s="84">
        <v>34538</v>
      </c>
      <c r="N32" s="84">
        <v>26968</v>
      </c>
      <c r="O32" s="39">
        <v>1.67</v>
      </c>
      <c r="P32" s="84">
        <v>57609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s="200" customFormat="1" ht="14.25" customHeight="1">
      <c r="A33" s="749"/>
      <c r="B33" s="751"/>
      <c r="C33" s="171" t="s">
        <v>82</v>
      </c>
      <c r="D33" s="170">
        <v>282322</v>
      </c>
      <c r="E33" s="170">
        <v>4182940</v>
      </c>
      <c r="F33" s="170">
        <v>5431309</v>
      </c>
      <c r="G33" s="170">
        <v>11151</v>
      </c>
      <c r="H33" s="170">
        <v>118672</v>
      </c>
      <c r="I33" s="170">
        <v>448118809</v>
      </c>
      <c r="J33" s="170">
        <v>358213863</v>
      </c>
      <c r="K33" s="4">
        <v>0.27</v>
      </c>
      <c r="L33" s="4">
        <v>10.64</v>
      </c>
      <c r="M33" s="1">
        <v>107130</v>
      </c>
      <c r="N33" s="1">
        <v>85637</v>
      </c>
      <c r="O33" s="4">
        <v>14.82</v>
      </c>
      <c r="P33" s="1">
        <v>1587261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 s="200" customFormat="1" ht="14.25" customHeight="1">
      <c r="A34" s="749"/>
      <c r="B34" s="752"/>
      <c r="C34" s="172" t="s">
        <v>83</v>
      </c>
      <c r="D34" s="174">
        <v>12960152</v>
      </c>
      <c r="E34" s="174">
        <v>17905695</v>
      </c>
      <c r="F34" s="174">
        <v>30826143</v>
      </c>
      <c r="G34" s="174">
        <v>9643589</v>
      </c>
      <c r="H34" s="174">
        <v>134618484</v>
      </c>
      <c r="I34" s="174">
        <v>314770924</v>
      </c>
      <c r="J34" s="174">
        <v>237465972</v>
      </c>
      <c r="K34" s="30">
        <v>53.86</v>
      </c>
      <c r="L34" s="30">
        <v>13.96</v>
      </c>
      <c r="M34" s="3">
        <v>17579</v>
      </c>
      <c r="N34" s="3">
        <v>13262</v>
      </c>
      <c r="O34" s="30">
        <v>1.38</v>
      </c>
      <c r="P34" s="3">
        <v>24288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s="200" customFormat="1" ht="14.25" customHeight="1">
      <c r="A35" s="665" t="s">
        <v>190</v>
      </c>
      <c r="B35" s="746" t="s">
        <v>93</v>
      </c>
      <c r="C35" s="168" t="s">
        <v>98</v>
      </c>
      <c r="D35" s="169">
        <v>3087839</v>
      </c>
      <c r="E35" s="170">
        <v>5575654</v>
      </c>
      <c r="F35" s="170">
        <v>10154631</v>
      </c>
      <c r="G35" s="170">
        <v>2338828</v>
      </c>
      <c r="H35" s="170">
        <v>34889989</v>
      </c>
      <c r="I35" s="170">
        <v>246555165</v>
      </c>
      <c r="J35" s="170">
        <v>193011895</v>
      </c>
      <c r="K35" s="39">
        <v>41.95</v>
      </c>
      <c r="L35" s="39">
        <v>14.92</v>
      </c>
      <c r="M35" s="84">
        <v>44220</v>
      </c>
      <c r="N35" s="84">
        <v>34617</v>
      </c>
      <c r="O35" s="39">
        <v>1.81</v>
      </c>
      <c r="P35" s="84">
        <v>79847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s="200" customFormat="1" ht="14.25" customHeight="1">
      <c r="A36" s="749"/>
      <c r="B36" s="751"/>
      <c r="C36" s="171" t="s">
        <v>82</v>
      </c>
      <c r="D36" s="169">
        <v>98099</v>
      </c>
      <c r="E36" s="170">
        <v>1455038</v>
      </c>
      <c r="F36" s="170">
        <v>1894249</v>
      </c>
      <c r="G36" s="170">
        <v>3163</v>
      </c>
      <c r="H36" s="170">
        <v>33254</v>
      </c>
      <c r="I36" s="170">
        <v>165642774</v>
      </c>
      <c r="J36" s="170">
        <v>133201915</v>
      </c>
      <c r="K36" s="4">
        <v>0.22</v>
      </c>
      <c r="L36" s="4">
        <v>10.51</v>
      </c>
      <c r="M36" s="1">
        <v>113841</v>
      </c>
      <c r="N36" s="1">
        <v>91545</v>
      </c>
      <c r="O36" s="4">
        <v>14.83</v>
      </c>
      <c r="P36" s="1">
        <v>1688527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s="200" customFormat="1" ht="14.25" customHeight="1">
      <c r="A37" s="749"/>
      <c r="B37" s="752"/>
      <c r="C37" s="172" t="s">
        <v>83</v>
      </c>
      <c r="D37" s="173">
        <v>2989740</v>
      </c>
      <c r="E37" s="174">
        <v>4120616</v>
      </c>
      <c r="F37" s="174">
        <v>8260382</v>
      </c>
      <c r="G37" s="174">
        <v>2335665</v>
      </c>
      <c r="H37" s="174">
        <v>34856735</v>
      </c>
      <c r="I37" s="174">
        <v>80912391</v>
      </c>
      <c r="J37" s="174">
        <v>59809980</v>
      </c>
      <c r="K37" s="30">
        <v>56.68</v>
      </c>
      <c r="L37" s="30">
        <v>14.92</v>
      </c>
      <c r="M37" s="3">
        <v>19636</v>
      </c>
      <c r="N37" s="3">
        <v>14515</v>
      </c>
      <c r="O37" s="30">
        <v>1.38</v>
      </c>
      <c r="P37" s="3">
        <v>27063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s="200" customFormat="1" ht="14.25" customHeight="1">
      <c r="A38" s="749"/>
      <c r="B38" s="746" t="s">
        <v>94</v>
      </c>
      <c r="C38" s="168" t="s">
        <v>98</v>
      </c>
      <c r="D38" s="175">
        <v>6205683</v>
      </c>
      <c r="E38" s="175">
        <v>11655591</v>
      </c>
      <c r="F38" s="175">
        <v>19331382</v>
      </c>
      <c r="G38" s="175">
        <v>4596963</v>
      </c>
      <c r="H38" s="170">
        <v>66386192</v>
      </c>
      <c r="I38" s="175">
        <v>438721992</v>
      </c>
      <c r="J38" s="175">
        <v>342443366</v>
      </c>
      <c r="K38" s="39">
        <v>39.44</v>
      </c>
      <c r="L38" s="39">
        <v>14.44</v>
      </c>
      <c r="M38" s="84">
        <v>37640</v>
      </c>
      <c r="N38" s="84">
        <v>29380</v>
      </c>
      <c r="O38" s="39">
        <v>1.88</v>
      </c>
      <c r="P38" s="84">
        <v>70697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s="200" customFormat="1" ht="14.25" customHeight="1">
      <c r="A39" s="749"/>
      <c r="B39" s="751"/>
      <c r="C39" s="171" t="s">
        <v>82</v>
      </c>
      <c r="D39" s="170">
        <v>203166</v>
      </c>
      <c r="E39" s="170">
        <v>3435145</v>
      </c>
      <c r="F39" s="170">
        <v>4146088</v>
      </c>
      <c r="G39" s="170">
        <v>8451</v>
      </c>
      <c r="H39" s="170">
        <v>86612</v>
      </c>
      <c r="I39" s="170">
        <v>298978471</v>
      </c>
      <c r="J39" s="170">
        <v>237064212</v>
      </c>
      <c r="K39" s="4">
        <v>0.25</v>
      </c>
      <c r="L39" s="4">
        <v>10.25</v>
      </c>
      <c r="M39" s="1">
        <v>87035</v>
      </c>
      <c r="N39" s="1">
        <v>69011</v>
      </c>
      <c r="O39" s="4">
        <v>16.91</v>
      </c>
      <c r="P39" s="1">
        <v>1471597</v>
      </c>
      <c r="Q39" s="2"/>
      <c r="R39" s="2"/>
      <c r="S39" s="2"/>
      <c r="T39" s="2"/>
      <c r="U39" s="2"/>
      <c r="V39" s="2"/>
      <c r="W39" s="2"/>
      <c r="X39" s="2"/>
      <c r="Y39" s="2"/>
    </row>
    <row r="40" spans="1:25" s="200" customFormat="1" ht="14.25" customHeight="1">
      <c r="A40" s="674"/>
      <c r="B40" s="752"/>
      <c r="C40" s="172" t="s">
        <v>83</v>
      </c>
      <c r="D40" s="174">
        <v>6002517</v>
      </c>
      <c r="E40" s="174">
        <v>8220446</v>
      </c>
      <c r="F40" s="174">
        <v>15185294</v>
      </c>
      <c r="G40" s="174">
        <v>4588512</v>
      </c>
      <c r="H40" s="174">
        <v>66299580</v>
      </c>
      <c r="I40" s="174">
        <v>139743521</v>
      </c>
      <c r="J40" s="174">
        <v>105379154</v>
      </c>
      <c r="K40" s="30">
        <v>55.82</v>
      </c>
      <c r="L40" s="30">
        <v>14.45</v>
      </c>
      <c r="M40" s="3">
        <v>17000</v>
      </c>
      <c r="N40" s="3">
        <v>12819</v>
      </c>
      <c r="O40" s="30">
        <v>1.37</v>
      </c>
      <c r="P40" s="3">
        <v>23281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s="200" customFormat="1" ht="14.25" customHeight="1">
      <c r="A41" s="760" t="s">
        <v>635</v>
      </c>
      <c r="B41" s="746" t="s">
        <v>93</v>
      </c>
      <c r="C41" s="168" t="s">
        <v>98</v>
      </c>
      <c r="D41" s="176">
        <v>1236674</v>
      </c>
      <c r="E41" s="175">
        <v>2523337</v>
      </c>
      <c r="F41" s="175">
        <v>4193901</v>
      </c>
      <c r="G41" s="175">
        <v>926192</v>
      </c>
      <c r="H41" s="170">
        <v>14127774</v>
      </c>
      <c r="I41" s="175">
        <v>119875299</v>
      </c>
      <c r="J41" s="175">
        <v>93764032</v>
      </c>
      <c r="K41" s="39">
        <v>36.71</v>
      </c>
      <c r="L41" s="39">
        <v>15.25</v>
      </c>
      <c r="M41" s="84">
        <v>47507</v>
      </c>
      <c r="N41" s="84">
        <v>37159</v>
      </c>
      <c r="O41" s="39">
        <v>2.04</v>
      </c>
      <c r="P41" s="84">
        <v>96934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 s="200" customFormat="1" ht="14.25" customHeight="1">
      <c r="A42" s="749"/>
      <c r="B42" s="751"/>
      <c r="C42" s="171" t="s">
        <v>82</v>
      </c>
      <c r="D42" s="169">
        <v>55638</v>
      </c>
      <c r="E42" s="170">
        <v>914424</v>
      </c>
      <c r="F42" s="170">
        <v>1114114</v>
      </c>
      <c r="G42" s="170">
        <v>1932</v>
      </c>
      <c r="H42" s="170">
        <v>20663</v>
      </c>
      <c r="I42" s="170">
        <v>89966628</v>
      </c>
      <c r="J42" s="170">
        <v>71753616</v>
      </c>
      <c r="K42" s="4">
        <v>0.21</v>
      </c>
      <c r="L42" s="4">
        <v>10.7</v>
      </c>
      <c r="M42" s="1">
        <v>98386</v>
      </c>
      <c r="N42" s="1">
        <v>78469</v>
      </c>
      <c r="O42" s="4">
        <v>16.44</v>
      </c>
      <c r="P42" s="1">
        <v>1617000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 s="200" customFormat="1" ht="14.25" customHeight="1">
      <c r="A43" s="749"/>
      <c r="B43" s="752"/>
      <c r="C43" s="172" t="s">
        <v>83</v>
      </c>
      <c r="D43" s="173">
        <v>1181036</v>
      </c>
      <c r="E43" s="174">
        <v>1608913</v>
      </c>
      <c r="F43" s="174">
        <v>3079787</v>
      </c>
      <c r="G43" s="174">
        <v>924260</v>
      </c>
      <c r="H43" s="174">
        <v>14107111</v>
      </c>
      <c r="I43" s="174">
        <v>29908671</v>
      </c>
      <c r="J43" s="174">
        <v>22010416</v>
      </c>
      <c r="K43" s="30">
        <v>57.45</v>
      </c>
      <c r="L43" s="30">
        <v>15.26</v>
      </c>
      <c r="M43" s="3">
        <v>18589</v>
      </c>
      <c r="N43" s="3">
        <v>13680</v>
      </c>
      <c r="O43" s="30">
        <v>1.36</v>
      </c>
      <c r="P43" s="3">
        <v>25324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s="200" customFormat="1" ht="14.25" customHeight="1">
      <c r="A44" s="749"/>
      <c r="B44" s="746" t="s">
        <v>94</v>
      </c>
      <c r="C44" s="168" t="s">
        <v>98</v>
      </c>
      <c r="D44" s="175">
        <v>2581430</v>
      </c>
      <c r="E44" s="175">
        <v>5982726</v>
      </c>
      <c r="F44" s="175">
        <v>9870232</v>
      </c>
      <c r="G44" s="175">
        <v>1909922</v>
      </c>
      <c r="H44" s="170">
        <v>29116614</v>
      </c>
      <c r="I44" s="175">
        <v>254774067</v>
      </c>
      <c r="J44" s="175">
        <v>198457779</v>
      </c>
      <c r="K44" s="39">
        <v>31.92</v>
      </c>
      <c r="L44" s="39">
        <v>15.24</v>
      </c>
      <c r="M44" s="84">
        <v>42585</v>
      </c>
      <c r="N44" s="84">
        <v>33172</v>
      </c>
      <c r="O44" s="39">
        <v>2.32</v>
      </c>
      <c r="P44" s="84">
        <v>98695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s="200" customFormat="1" ht="14.25" customHeight="1">
      <c r="A45" s="749"/>
      <c r="B45" s="751"/>
      <c r="C45" s="171" t="s">
        <v>82</v>
      </c>
      <c r="D45" s="170">
        <v>145521</v>
      </c>
      <c r="E45" s="170">
        <v>2721362</v>
      </c>
      <c r="F45" s="170">
        <v>3107672</v>
      </c>
      <c r="G45" s="170">
        <v>5556</v>
      </c>
      <c r="H45" s="170">
        <v>51103</v>
      </c>
      <c r="I45" s="170">
        <v>201074912</v>
      </c>
      <c r="J45" s="170">
        <v>158289990</v>
      </c>
      <c r="K45" s="4">
        <v>0.2</v>
      </c>
      <c r="L45" s="4">
        <v>9.2</v>
      </c>
      <c r="M45" s="1">
        <v>73888</v>
      </c>
      <c r="N45" s="1">
        <v>58166</v>
      </c>
      <c r="O45" s="4">
        <v>18.7</v>
      </c>
      <c r="P45" s="1">
        <v>1381759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s="200" customFormat="1" ht="14.25" customHeight="1">
      <c r="A46" s="750"/>
      <c r="B46" s="753"/>
      <c r="C46" s="177" t="s">
        <v>83</v>
      </c>
      <c r="D46" s="178">
        <v>2435909</v>
      </c>
      <c r="E46" s="178">
        <v>3261364</v>
      </c>
      <c r="F46" s="178">
        <v>6762560</v>
      </c>
      <c r="G46" s="178">
        <v>1904366</v>
      </c>
      <c r="H46" s="178">
        <v>29065511</v>
      </c>
      <c r="I46" s="178">
        <v>53699155</v>
      </c>
      <c r="J46" s="178">
        <v>40167788</v>
      </c>
      <c r="K46" s="32">
        <v>58.39</v>
      </c>
      <c r="L46" s="32">
        <v>15.26</v>
      </c>
      <c r="M46" s="29">
        <v>16465</v>
      </c>
      <c r="N46" s="29">
        <v>12316</v>
      </c>
      <c r="O46" s="32">
        <v>1.34</v>
      </c>
      <c r="P46" s="29">
        <v>22045</v>
      </c>
      <c r="Q46" s="2"/>
      <c r="R46" s="2"/>
      <c r="S46" s="2"/>
      <c r="T46" s="2"/>
      <c r="U46" s="2"/>
      <c r="V46" s="2"/>
      <c r="W46" s="2"/>
      <c r="X46" s="2"/>
      <c r="Y46" s="2"/>
    </row>
    <row r="47" spans="4:10" ht="12">
      <c r="D47" s="268"/>
      <c r="E47" s="268"/>
      <c r="F47" s="268"/>
      <c r="G47" s="268"/>
      <c r="H47" s="268"/>
      <c r="I47" s="268"/>
      <c r="J47" s="268"/>
    </row>
    <row r="48" spans="4:10" ht="12">
      <c r="D48" s="268"/>
      <c r="E48" s="268"/>
      <c r="F48" s="268"/>
      <c r="G48" s="268"/>
      <c r="H48" s="268"/>
      <c r="I48" s="268"/>
      <c r="J48" s="268"/>
    </row>
    <row r="49" spans="4:10" ht="12">
      <c r="D49" s="268"/>
      <c r="E49" s="268"/>
      <c r="F49" s="268"/>
      <c r="G49" s="268"/>
      <c r="H49" s="268"/>
      <c r="I49" s="268"/>
      <c r="J49" s="268"/>
    </row>
    <row r="50" spans="4:10" ht="12">
      <c r="D50" s="268"/>
      <c r="E50" s="268"/>
      <c r="F50" s="268"/>
      <c r="G50" s="268"/>
      <c r="H50" s="268"/>
      <c r="I50" s="268"/>
      <c r="J50" s="268"/>
    </row>
    <row r="51" spans="4:10" ht="12">
      <c r="D51" s="268"/>
      <c r="E51" s="268"/>
      <c r="F51" s="268"/>
      <c r="G51" s="268"/>
      <c r="H51" s="268"/>
      <c r="I51" s="268"/>
      <c r="J51" s="268"/>
    </row>
    <row r="52" spans="4:10" ht="12">
      <c r="D52" s="268"/>
      <c r="E52" s="268"/>
      <c r="F52" s="268"/>
      <c r="G52" s="268"/>
      <c r="H52" s="268"/>
      <c r="I52" s="268"/>
      <c r="J52" s="268"/>
    </row>
    <row r="53" spans="4:10" ht="12">
      <c r="D53" s="268"/>
      <c r="E53" s="268"/>
      <c r="F53" s="268"/>
      <c r="G53" s="268"/>
      <c r="H53" s="268"/>
      <c r="I53" s="268"/>
      <c r="J53" s="268"/>
    </row>
    <row r="54" spans="4:10" ht="12">
      <c r="D54" s="268"/>
      <c r="E54" s="268"/>
      <c r="F54" s="268"/>
      <c r="G54" s="268"/>
      <c r="H54" s="268"/>
      <c r="I54" s="268"/>
      <c r="J54" s="268"/>
    </row>
  </sheetData>
  <mergeCells count="25">
    <mergeCell ref="K3:K4"/>
    <mergeCell ref="D3:D4"/>
    <mergeCell ref="E3:E4"/>
    <mergeCell ref="F3:F4"/>
    <mergeCell ref="A11:A16"/>
    <mergeCell ref="B11:B13"/>
    <mergeCell ref="B14:B16"/>
    <mergeCell ref="A5:A10"/>
    <mergeCell ref="B5:B7"/>
    <mergeCell ref="B8:B10"/>
    <mergeCell ref="A17:A22"/>
    <mergeCell ref="B17:B19"/>
    <mergeCell ref="B20:B22"/>
    <mergeCell ref="A23:A28"/>
    <mergeCell ref="B23:B25"/>
    <mergeCell ref="B26:B28"/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7"/>
  <dimension ref="A1:AC61"/>
  <sheetViews>
    <sheetView showGridLines="0" workbookViewId="0" topLeftCell="A1">
      <selection activeCell="A2" sqref="A2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1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9" width="3.421875" style="6" bestFit="1" customWidth="1"/>
    <col min="30" max="16384" width="9.140625" style="6" customWidth="1"/>
  </cols>
  <sheetData>
    <row r="1" spans="1:5" ht="13.5">
      <c r="A1" s="244"/>
      <c r="B1" s="244"/>
      <c r="C1" s="243" t="s">
        <v>1656</v>
      </c>
      <c r="D1" s="238" t="s">
        <v>188</v>
      </c>
      <c r="E1" s="238"/>
    </row>
    <row r="2" ht="12">
      <c r="M2" s="102" t="s">
        <v>316</v>
      </c>
    </row>
    <row r="3" spans="1:13" ht="18.75" customHeight="1">
      <c r="A3" s="162"/>
      <c r="B3" s="162"/>
      <c r="C3" s="163"/>
      <c r="D3" s="639" t="s">
        <v>186</v>
      </c>
      <c r="E3" s="639" t="s">
        <v>110</v>
      </c>
      <c r="F3" s="639" t="s">
        <v>111</v>
      </c>
      <c r="G3" s="106" t="s">
        <v>175</v>
      </c>
      <c r="H3" s="107" t="s">
        <v>176</v>
      </c>
      <c r="I3" s="500" t="s">
        <v>929</v>
      </c>
      <c r="J3" s="133" t="s">
        <v>943</v>
      </c>
      <c r="K3" s="133" t="s">
        <v>944</v>
      </c>
      <c r="L3" s="133" t="s">
        <v>929</v>
      </c>
      <c r="M3" s="191" t="s">
        <v>930</v>
      </c>
    </row>
    <row r="4" spans="1:13" ht="18.75" customHeight="1">
      <c r="A4" s="165"/>
      <c r="B4" s="165"/>
      <c r="C4" s="166"/>
      <c r="D4" s="720"/>
      <c r="E4" s="720"/>
      <c r="F4" s="720"/>
      <c r="G4" s="104" t="s">
        <v>106</v>
      </c>
      <c r="H4" s="358" t="s">
        <v>230</v>
      </c>
      <c r="I4" s="501" t="s">
        <v>931</v>
      </c>
      <c r="J4" s="310" t="s">
        <v>942</v>
      </c>
      <c r="K4" s="310" t="s">
        <v>942</v>
      </c>
      <c r="L4" s="310" t="s">
        <v>945</v>
      </c>
      <c r="M4" s="313" t="s">
        <v>945</v>
      </c>
    </row>
    <row r="5" spans="1:29" ht="15.75" customHeight="1">
      <c r="A5" s="754" t="s">
        <v>240</v>
      </c>
      <c r="B5" s="761" t="s">
        <v>170</v>
      </c>
      <c r="C5" s="762"/>
      <c r="D5" s="105">
        <v>420483151</v>
      </c>
      <c r="E5" s="25">
        <v>420483384</v>
      </c>
      <c r="F5" s="25">
        <v>3763564078</v>
      </c>
      <c r="G5" s="25">
        <v>8885086843</v>
      </c>
      <c r="H5" s="25">
        <v>6431200205</v>
      </c>
      <c r="I5" s="113">
        <v>8.95</v>
      </c>
      <c r="J5" s="25">
        <v>21131</v>
      </c>
      <c r="K5" s="25">
        <v>2361</v>
      </c>
      <c r="L5" s="25">
        <v>15295</v>
      </c>
      <c r="M5" s="25">
        <v>1709</v>
      </c>
      <c r="W5" s="2"/>
      <c r="X5" s="2"/>
      <c r="Y5" s="2"/>
      <c r="Z5" s="2"/>
      <c r="AA5" s="2"/>
      <c r="AB5" s="2"/>
      <c r="AC5" s="2"/>
    </row>
    <row r="6" spans="1:29" ht="15.75" customHeight="1">
      <c r="A6" s="755"/>
      <c r="B6" s="746" t="s">
        <v>93</v>
      </c>
      <c r="C6" s="355" t="s">
        <v>98</v>
      </c>
      <c r="D6" s="83">
        <v>183380112</v>
      </c>
      <c r="E6" s="84">
        <v>183380259</v>
      </c>
      <c r="F6" s="84">
        <v>1638928682</v>
      </c>
      <c r="G6" s="84">
        <v>4100738673</v>
      </c>
      <c r="H6" s="84">
        <v>2965171492</v>
      </c>
      <c r="I6" s="39">
        <v>8.94</v>
      </c>
      <c r="J6" s="84">
        <v>22362</v>
      </c>
      <c r="K6" s="84">
        <v>2502</v>
      </c>
      <c r="L6" s="84">
        <v>16170</v>
      </c>
      <c r="M6" s="84">
        <v>1809</v>
      </c>
      <c r="W6" s="2"/>
      <c r="X6" s="2"/>
      <c r="Y6" s="2"/>
      <c r="Z6" s="2"/>
      <c r="AA6" s="2"/>
      <c r="AB6" s="2"/>
      <c r="AC6" s="2"/>
    </row>
    <row r="7" spans="1:29" ht="15.75" customHeight="1">
      <c r="A7" s="755"/>
      <c r="B7" s="747"/>
      <c r="C7" s="356" t="s">
        <v>611</v>
      </c>
      <c r="D7" s="14">
        <v>182489032</v>
      </c>
      <c r="E7" s="1">
        <v>182489125</v>
      </c>
      <c r="F7" s="1">
        <v>1636140251</v>
      </c>
      <c r="G7" s="1">
        <v>4095586980</v>
      </c>
      <c r="H7" s="1">
        <v>2962105543</v>
      </c>
      <c r="I7" s="4">
        <v>8.97</v>
      </c>
      <c r="J7" s="1">
        <v>22443</v>
      </c>
      <c r="K7" s="1">
        <v>2503</v>
      </c>
      <c r="L7" s="1">
        <v>16232</v>
      </c>
      <c r="M7" s="1">
        <v>1810</v>
      </c>
      <c r="W7" s="2"/>
      <c r="X7" s="2"/>
      <c r="Y7" s="2"/>
      <c r="Z7" s="2"/>
      <c r="AA7" s="2"/>
      <c r="AB7" s="2"/>
      <c r="AC7" s="2"/>
    </row>
    <row r="8" spans="1:29" ht="15.75" customHeight="1">
      <c r="A8" s="755"/>
      <c r="B8" s="748"/>
      <c r="C8" s="357" t="s">
        <v>612</v>
      </c>
      <c r="D8" s="16">
        <v>891080</v>
      </c>
      <c r="E8" s="3">
        <v>891134</v>
      </c>
      <c r="F8" s="3">
        <v>2788431</v>
      </c>
      <c r="G8" s="3">
        <v>5151693</v>
      </c>
      <c r="H8" s="3">
        <v>3065949</v>
      </c>
      <c r="I8" s="30">
        <v>3.13</v>
      </c>
      <c r="J8" s="3">
        <v>5781</v>
      </c>
      <c r="K8" s="3">
        <v>1848</v>
      </c>
      <c r="L8" s="3">
        <v>3441</v>
      </c>
      <c r="M8" s="3">
        <v>1100</v>
      </c>
      <c r="W8" s="2"/>
      <c r="X8" s="2"/>
      <c r="Y8" s="2"/>
      <c r="Z8" s="2"/>
      <c r="AA8" s="2"/>
      <c r="AB8" s="2"/>
      <c r="AC8" s="2"/>
    </row>
    <row r="9" spans="1:29" ht="15.75" customHeight="1">
      <c r="A9" s="755"/>
      <c r="B9" s="751" t="s">
        <v>94</v>
      </c>
      <c r="C9" s="355" t="s">
        <v>98</v>
      </c>
      <c r="D9" s="14">
        <v>237103039</v>
      </c>
      <c r="E9" s="1">
        <v>237103125</v>
      </c>
      <c r="F9" s="1">
        <v>2124635396</v>
      </c>
      <c r="G9" s="1">
        <v>4784348170</v>
      </c>
      <c r="H9" s="1">
        <v>3466028713</v>
      </c>
      <c r="I9" s="4">
        <v>8.96</v>
      </c>
      <c r="J9" s="1">
        <v>20178</v>
      </c>
      <c r="K9" s="1">
        <v>2252</v>
      </c>
      <c r="L9" s="1">
        <v>14618</v>
      </c>
      <c r="M9" s="1">
        <v>1631</v>
      </c>
      <c r="W9" s="2"/>
      <c r="X9" s="2"/>
      <c r="Y9" s="2"/>
      <c r="Z9" s="2"/>
      <c r="AA9" s="2"/>
      <c r="AB9" s="2"/>
      <c r="AC9" s="2"/>
    </row>
    <row r="10" spans="1:29" ht="15.75" customHeight="1">
      <c r="A10" s="755"/>
      <c r="B10" s="747"/>
      <c r="C10" s="356" t="s">
        <v>611</v>
      </c>
      <c r="D10" s="14">
        <v>236447197</v>
      </c>
      <c r="E10" s="1">
        <v>236447198</v>
      </c>
      <c r="F10" s="1">
        <v>2122583408</v>
      </c>
      <c r="G10" s="1">
        <v>4780591928</v>
      </c>
      <c r="H10" s="1">
        <v>3463795215</v>
      </c>
      <c r="I10" s="4">
        <v>8.98</v>
      </c>
      <c r="J10" s="1">
        <v>20218</v>
      </c>
      <c r="K10" s="1">
        <v>2252</v>
      </c>
      <c r="L10" s="1">
        <v>14649</v>
      </c>
      <c r="M10" s="1">
        <v>1632</v>
      </c>
      <c r="W10" s="2"/>
      <c r="X10" s="2"/>
      <c r="Y10" s="2"/>
      <c r="Z10" s="2"/>
      <c r="AA10" s="2"/>
      <c r="AB10" s="2"/>
      <c r="AC10" s="2"/>
    </row>
    <row r="11" spans="1:29" ht="15.75" customHeight="1">
      <c r="A11" s="755"/>
      <c r="B11" s="747"/>
      <c r="C11" s="356" t="s">
        <v>612</v>
      </c>
      <c r="D11" s="14">
        <v>655842</v>
      </c>
      <c r="E11" s="1">
        <v>655927</v>
      </c>
      <c r="F11" s="1">
        <v>2051988</v>
      </c>
      <c r="G11" s="1">
        <v>3756242</v>
      </c>
      <c r="H11" s="1">
        <v>2233497</v>
      </c>
      <c r="I11" s="4">
        <v>3.13</v>
      </c>
      <c r="J11" s="1">
        <v>5727</v>
      </c>
      <c r="K11" s="1">
        <v>1831</v>
      </c>
      <c r="L11" s="1">
        <v>3405</v>
      </c>
      <c r="M11" s="1">
        <v>1088</v>
      </c>
      <c r="W11" s="2"/>
      <c r="X11" s="2"/>
      <c r="Y11" s="2"/>
      <c r="Z11" s="2"/>
      <c r="AA11" s="2"/>
      <c r="AB11" s="2"/>
      <c r="AC11" s="2"/>
    </row>
    <row r="12" spans="1:29" ht="15.75" customHeight="1">
      <c r="A12" s="743" t="s">
        <v>123</v>
      </c>
      <c r="B12" s="746" t="s">
        <v>93</v>
      </c>
      <c r="C12" s="355" t="s">
        <v>98</v>
      </c>
      <c r="D12" s="83">
        <v>5198442</v>
      </c>
      <c r="E12" s="84">
        <v>5198442</v>
      </c>
      <c r="F12" s="84">
        <v>15220739</v>
      </c>
      <c r="G12" s="84">
        <v>38975377</v>
      </c>
      <c r="H12" s="84">
        <v>30064375</v>
      </c>
      <c r="I12" s="39">
        <v>2.93</v>
      </c>
      <c r="J12" s="84">
        <v>7498</v>
      </c>
      <c r="K12" s="84">
        <v>2561</v>
      </c>
      <c r="L12" s="84">
        <v>5783</v>
      </c>
      <c r="M12" s="84">
        <v>1975</v>
      </c>
      <c r="W12" s="2"/>
      <c r="X12" s="2"/>
      <c r="Y12" s="2"/>
      <c r="Z12" s="2"/>
      <c r="AA12" s="2"/>
      <c r="AB12" s="2"/>
      <c r="AC12" s="2"/>
    </row>
    <row r="13" spans="1:29" ht="15.75" customHeight="1">
      <c r="A13" s="744"/>
      <c r="B13" s="747"/>
      <c r="C13" s="356" t="s">
        <v>611</v>
      </c>
      <c r="D13" s="14">
        <v>5198356</v>
      </c>
      <c r="E13" s="1">
        <v>5198356</v>
      </c>
      <c r="F13" s="1">
        <v>15220512</v>
      </c>
      <c r="G13" s="1">
        <v>38974981</v>
      </c>
      <c r="H13" s="1">
        <v>30064144</v>
      </c>
      <c r="I13" s="4">
        <v>2.93</v>
      </c>
      <c r="J13" s="1">
        <v>7498</v>
      </c>
      <c r="K13" s="1">
        <v>2561</v>
      </c>
      <c r="L13" s="1">
        <v>5783</v>
      </c>
      <c r="M13" s="1">
        <v>1975</v>
      </c>
      <c r="W13" s="2"/>
      <c r="X13" s="2"/>
      <c r="Y13" s="2"/>
      <c r="Z13" s="2"/>
      <c r="AA13" s="2"/>
      <c r="AB13" s="2"/>
      <c r="AC13" s="2"/>
    </row>
    <row r="14" spans="1:29" ht="15.75" customHeight="1">
      <c r="A14" s="744"/>
      <c r="B14" s="748"/>
      <c r="C14" s="357" t="s">
        <v>612</v>
      </c>
      <c r="D14" s="16">
        <v>86</v>
      </c>
      <c r="E14" s="3">
        <v>86</v>
      </c>
      <c r="F14" s="3">
        <v>227</v>
      </c>
      <c r="G14" s="3">
        <v>395</v>
      </c>
      <c r="H14" s="3">
        <v>231</v>
      </c>
      <c r="I14" s="30">
        <v>2.64</v>
      </c>
      <c r="J14" s="3">
        <v>4598</v>
      </c>
      <c r="K14" s="3">
        <v>1742</v>
      </c>
      <c r="L14" s="3">
        <v>2681</v>
      </c>
      <c r="M14" s="3">
        <v>1016</v>
      </c>
      <c r="W14" s="2"/>
      <c r="X14" s="2"/>
      <c r="Y14" s="2"/>
      <c r="Z14" s="2"/>
      <c r="AA14" s="2"/>
      <c r="AB14" s="2"/>
      <c r="AC14" s="2"/>
    </row>
    <row r="15" spans="1:29" ht="15.75" customHeight="1">
      <c r="A15" s="744"/>
      <c r="B15" s="751" t="s">
        <v>94</v>
      </c>
      <c r="C15" s="355" t="s">
        <v>98</v>
      </c>
      <c r="D15" s="14">
        <v>4327432</v>
      </c>
      <c r="E15" s="1">
        <v>4327432</v>
      </c>
      <c r="F15" s="1">
        <v>12439351</v>
      </c>
      <c r="G15" s="1">
        <v>31218585</v>
      </c>
      <c r="H15" s="1">
        <v>24090564</v>
      </c>
      <c r="I15" s="4">
        <v>2.87</v>
      </c>
      <c r="J15" s="1">
        <v>7214</v>
      </c>
      <c r="K15" s="1">
        <v>2510</v>
      </c>
      <c r="L15" s="1">
        <v>5567</v>
      </c>
      <c r="M15" s="1">
        <v>1937</v>
      </c>
      <c r="W15" s="2"/>
      <c r="X15" s="2"/>
      <c r="Y15" s="2"/>
      <c r="Z15" s="2"/>
      <c r="AA15" s="2"/>
      <c r="AB15" s="2"/>
      <c r="AC15" s="2"/>
    </row>
    <row r="16" spans="1:29" ht="15.75" customHeight="1">
      <c r="A16" s="744"/>
      <c r="B16" s="747"/>
      <c r="C16" s="356" t="s">
        <v>611</v>
      </c>
      <c r="D16" s="14">
        <v>4327373</v>
      </c>
      <c r="E16" s="1">
        <v>4327373</v>
      </c>
      <c r="F16" s="1">
        <v>12439200</v>
      </c>
      <c r="G16" s="1">
        <v>31218323</v>
      </c>
      <c r="H16" s="1">
        <v>24090410</v>
      </c>
      <c r="I16" s="4">
        <v>2.87</v>
      </c>
      <c r="J16" s="1">
        <v>7214</v>
      </c>
      <c r="K16" s="1">
        <v>2510</v>
      </c>
      <c r="L16" s="1">
        <v>5567</v>
      </c>
      <c r="M16" s="1">
        <v>1937</v>
      </c>
      <c r="W16" s="2"/>
      <c r="X16" s="2"/>
      <c r="Y16" s="2"/>
      <c r="Z16" s="2"/>
      <c r="AA16" s="2"/>
      <c r="AB16" s="2"/>
      <c r="AC16" s="2"/>
    </row>
    <row r="17" spans="1:29" ht="15.75" customHeight="1">
      <c r="A17" s="745"/>
      <c r="B17" s="747"/>
      <c r="C17" s="356" t="s">
        <v>612</v>
      </c>
      <c r="D17" s="16">
        <v>59</v>
      </c>
      <c r="E17" s="3">
        <v>59</v>
      </c>
      <c r="F17" s="3">
        <v>151</v>
      </c>
      <c r="G17" s="3">
        <v>262</v>
      </c>
      <c r="H17" s="3">
        <v>154</v>
      </c>
      <c r="I17" s="30">
        <v>2.56</v>
      </c>
      <c r="J17" s="3">
        <v>4442</v>
      </c>
      <c r="K17" s="3">
        <v>1736</v>
      </c>
      <c r="L17" s="3">
        <v>2614</v>
      </c>
      <c r="M17" s="3">
        <v>1021</v>
      </c>
      <c r="W17" s="2"/>
      <c r="X17" s="2"/>
      <c r="Y17" s="2"/>
      <c r="Z17" s="2"/>
      <c r="AA17" s="2"/>
      <c r="AB17" s="2"/>
      <c r="AC17" s="2"/>
    </row>
    <row r="18" spans="1:29" ht="15.75" customHeight="1">
      <c r="A18" s="763" t="s">
        <v>124</v>
      </c>
      <c r="B18" s="746" t="s">
        <v>93</v>
      </c>
      <c r="C18" s="355" t="s">
        <v>98</v>
      </c>
      <c r="D18" s="83">
        <v>23534340</v>
      </c>
      <c r="E18" s="84">
        <v>23534340</v>
      </c>
      <c r="F18" s="84">
        <v>69907178</v>
      </c>
      <c r="G18" s="84">
        <v>217953445</v>
      </c>
      <c r="H18" s="84">
        <v>168682134</v>
      </c>
      <c r="I18" s="39">
        <v>2.97</v>
      </c>
      <c r="J18" s="84">
        <v>9261</v>
      </c>
      <c r="K18" s="84">
        <v>3118</v>
      </c>
      <c r="L18" s="84">
        <v>7167</v>
      </c>
      <c r="M18" s="84">
        <v>2413</v>
      </c>
      <c r="W18" s="2"/>
      <c r="X18" s="2"/>
      <c r="Y18" s="2"/>
      <c r="Z18" s="2"/>
      <c r="AA18" s="2"/>
      <c r="AB18" s="2"/>
      <c r="AC18" s="2"/>
    </row>
    <row r="19" spans="1:29" ht="15.75" customHeight="1">
      <c r="A19" s="744"/>
      <c r="B19" s="747"/>
      <c r="C19" s="356" t="s">
        <v>611</v>
      </c>
      <c r="D19" s="14">
        <v>23531605</v>
      </c>
      <c r="E19" s="1">
        <v>23531605</v>
      </c>
      <c r="F19" s="1">
        <v>69900101</v>
      </c>
      <c r="G19" s="1">
        <v>217941075</v>
      </c>
      <c r="H19" s="1">
        <v>168674903</v>
      </c>
      <c r="I19" s="4">
        <v>2.97</v>
      </c>
      <c r="J19" s="1">
        <v>9262</v>
      </c>
      <c r="K19" s="1">
        <v>3118</v>
      </c>
      <c r="L19" s="1">
        <v>7168</v>
      </c>
      <c r="M19" s="1">
        <v>2413</v>
      </c>
      <c r="W19" s="2"/>
      <c r="X19" s="2"/>
      <c r="Y19" s="2"/>
      <c r="Z19" s="2"/>
      <c r="AA19" s="2"/>
      <c r="AB19" s="2"/>
      <c r="AC19" s="2"/>
    </row>
    <row r="20" spans="1:29" ht="15.75" customHeight="1">
      <c r="A20" s="744"/>
      <c r="B20" s="748"/>
      <c r="C20" s="357" t="s">
        <v>612</v>
      </c>
      <c r="D20" s="16">
        <v>2735</v>
      </c>
      <c r="E20" s="3">
        <v>2735</v>
      </c>
      <c r="F20" s="3">
        <v>7077</v>
      </c>
      <c r="G20" s="3">
        <v>12370</v>
      </c>
      <c r="H20" s="3">
        <v>7231</v>
      </c>
      <c r="I20" s="30">
        <v>2.59</v>
      </c>
      <c r="J20" s="3">
        <v>4523</v>
      </c>
      <c r="K20" s="3">
        <v>1748</v>
      </c>
      <c r="L20" s="3">
        <v>2644</v>
      </c>
      <c r="M20" s="3">
        <v>1022</v>
      </c>
      <c r="W20" s="2"/>
      <c r="X20" s="2"/>
      <c r="Y20" s="2"/>
      <c r="Z20" s="2"/>
      <c r="AA20" s="2"/>
      <c r="AB20" s="2"/>
      <c r="AC20" s="2"/>
    </row>
    <row r="21" spans="1:29" ht="15.75" customHeight="1">
      <c r="A21" s="744"/>
      <c r="B21" s="751" t="s">
        <v>94</v>
      </c>
      <c r="C21" s="355" t="s">
        <v>98</v>
      </c>
      <c r="D21" s="14">
        <v>20555540</v>
      </c>
      <c r="E21" s="1">
        <v>20555540</v>
      </c>
      <c r="F21" s="1">
        <v>60186702</v>
      </c>
      <c r="G21" s="1">
        <v>184913476</v>
      </c>
      <c r="H21" s="1">
        <v>143355452</v>
      </c>
      <c r="I21" s="4">
        <v>2.93</v>
      </c>
      <c r="J21" s="1">
        <v>8996</v>
      </c>
      <c r="K21" s="1">
        <v>3072</v>
      </c>
      <c r="L21" s="1">
        <v>6974</v>
      </c>
      <c r="M21" s="1">
        <v>2382</v>
      </c>
      <c r="W21" s="2"/>
      <c r="X21" s="2"/>
      <c r="Y21" s="2"/>
      <c r="Z21" s="2"/>
      <c r="AA21" s="2"/>
      <c r="AB21" s="2"/>
      <c r="AC21" s="2"/>
    </row>
    <row r="22" spans="1:29" ht="15.75" customHeight="1">
      <c r="A22" s="744"/>
      <c r="B22" s="747"/>
      <c r="C22" s="356" t="s">
        <v>611</v>
      </c>
      <c r="D22" s="14">
        <v>20553027</v>
      </c>
      <c r="E22" s="1">
        <v>20553027</v>
      </c>
      <c r="F22" s="1">
        <v>60180381</v>
      </c>
      <c r="G22" s="1">
        <v>184902198</v>
      </c>
      <c r="H22" s="1">
        <v>143348858</v>
      </c>
      <c r="I22" s="4">
        <v>2.93</v>
      </c>
      <c r="J22" s="1">
        <v>8996</v>
      </c>
      <c r="K22" s="1">
        <v>3072</v>
      </c>
      <c r="L22" s="1">
        <v>6975</v>
      </c>
      <c r="M22" s="1">
        <v>2382</v>
      </c>
      <c r="W22" s="2"/>
      <c r="X22" s="2"/>
      <c r="Y22" s="2"/>
      <c r="Z22" s="2"/>
      <c r="AA22" s="2"/>
      <c r="AB22" s="2"/>
      <c r="AC22" s="2"/>
    </row>
    <row r="23" spans="1:29" ht="15.75" customHeight="1">
      <c r="A23" s="744"/>
      <c r="B23" s="747"/>
      <c r="C23" s="356" t="s">
        <v>612</v>
      </c>
      <c r="D23" s="14">
        <v>2513</v>
      </c>
      <c r="E23" s="1">
        <v>2513</v>
      </c>
      <c r="F23" s="1">
        <v>6321</v>
      </c>
      <c r="G23" s="1">
        <v>11278</v>
      </c>
      <c r="H23" s="1">
        <v>6594</v>
      </c>
      <c r="I23" s="4">
        <v>2.52</v>
      </c>
      <c r="J23" s="1">
        <v>4488</v>
      </c>
      <c r="K23" s="1">
        <v>1784</v>
      </c>
      <c r="L23" s="1">
        <v>2624</v>
      </c>
      <c r="M23" s="1">
        <v>1043</v>
      </c>
      <c r="W23" s="2"/>
      <c r="X23" s="2"/>
      <c r="Y23" s="2"/>
      <c r="Z23" s="2"/>
      <c r="AA23" s="2"/>
      <c r="AB23" s="2"/>
      <c r="AC23" s="2"/>
    </row>
    <row r="24" spans="1:29" ht="15.75" customHeight="1">
      <c r="A24" s="743" t="s">
        <v>125</v>
      </c>
      <c r="B24" s="746" t="s">
        <v>93</v>
      </c>
      <c r="C24" s="355" t="s">
        <v>98</v>
      </c>
      <c r="D24" s="83">
        <v>16134812</v>
      </c>
      <c r="E24" s="84">
        <v>16134812</v>
      </c>
      <c r="F24" s="84">
        <v>50866782</v>
      </c>
      <c r="G24" s="84">
        <v>165756941</v>
      </c>
      <c r="H24" s="84">
        <v>123712074</v>
      </c>
      <c r="I24" s="39">
        <v>3.15</v>
      </c>
      <c r="J24" s="84">
        <v>10273</v>
      </c>
      <c r="K24" s="84">
        <v>3259</v>
      </c>
      <c r="L24" s="84">
        <v>7667</v>
      </c>
      <c r="M24" s="84">
        <v>2432</v>
      </c>
      <c r="W24" s="2"/>
      <c r="X24" s="2"/>
      <c r="Y24" s="2"/>
      <c r="Z24" s="2"/>
      <c r="AA24" s="2"/>
      <c r="AB24" s="2"/>
      <c r="AC24" s="2"/>
    </row>
    <row r="25" spans="1:29" ht="15.75" customHeight="1">
      <c r="A25" s="744"/>
      <c r="B25" s="747"/>
      <c r="C25" s="356" t="s">
        <v>611</v>
      </c>
      <c r="D25" s="14">
        <v>16124489</v>
      </c>
      <c r="E25" s="1">
        <v>16124489</v>
      </c>
      <c r="F25" s="1">
        <v>50841573</v>
      </c>
      <c r="G25" s="1">
        <v>165712307</v>
      </c>
      <c r="H25" s="1">
        <v>123686473</v>
      </c>
      <c r="I25" s="4">
        <v>3.15</v>
      </c>
      <c r="J25" s="1">
        <v>10277</v>
      </c>
      <c r="K25" s="1">
        <v>3259</v>
      </c>
      <c r="L25" s="1">
        <v>7671</v>
      </c>
      <c r="M25" s="1">
        <v>2433</v>
      </c>
      <c r="W25" s="2"/>
      <c r="X25" s="2"/>
      <c r="Y25" s="2"/>
      <c r="Z25" s="2"/>
      <c r="AA25" s="2"/>
      <c r="AB25" s="2"/>
      <c r="AC25" s="2"/>
    </row>
    <row r="26" spans="1:29" ht="15.75" customHeight="1">
      <c r="A26" s="744"/>
      <c r="B26" s="748"/>
      <c r="C26" s="357" t="s">
        <v>612</v>
      </c>
      <c r="D26" s="16">
        <v>10323</v>
      </c>
      <c r="E26" s="3">
        <v>10323</v>
      </c>
      <c r="F26" s="3">
        <v>25209</v>
      </c>
      <c r="G26" s="3">
        <v>44634</v>
      </c>
      <c r="H26" s="3">
        <v>25601</v>
      </c>
      <c r="I26" s="30">
        <v>2.44</v>
      </c>
      <c r="J26" s="3">
        <v>4324</v>
      </c>
      <c r="K26" s="3">
        <v>1771</v>
      </c>
      <c r="L26" s="3">
        <v>2480</v>
      </c>
      <c r="M26" s="3">
        <v>1016</v>
      </c>
      <c r="W26" s="2"/>
      <c r="X26" s="2"/>
      <c r="Y26" s="2"/>
      <c r="Z26" s="2"/>
      <c r="AA26" s="2"/>
      <c r="AB26" s="2"/>
      <c r="AC26" s="2"/>
    </row>
    <row r="27" spans="1:29" ht="15.75" customHeight="1">
      <c r="A27" s="744"/>
      <c r="B27" s="751" t="s">
        <v>94</v>
      </c>
      <c r="C27" s="355" t="s">
        <v>98</v>
      </c>
      <c r="D27" s="14">
        <v>14068912</v>
      </c>
      <c r="E27" s="1">
        <v>14068915</v>
      </c>
      <c r="F27" s="1">
        <v>42299929</v>
      </c>
      <c r="G27" s="1">
        <v>138027190</v>
      </c>
      <c r="H27" s="1">
        <v>103422461</v>
      </c>
      <c r="I27" s="4">
        <v>3.01</v>
      </c>
      <c r="J27" s="1">
        <v>9811</v>
      </c>
      <c r="K27" s="1">
        <v>3263</v>
      </c>
      <c r="L27" s="1">
        <v>7351</v>
      </c>
      <c r="M27" s="1">
        <v>2445</v>
      </c>
      <c r="W27" s="2"/>
      <c r="X27" s="2"/>
      <c r="Y27" s="2"/>
      <c r="Z27" s="2"/>
      <c r="AA27" s="2"/>
      <c r="AB27" s="2"/>
      <c r="AC27" s="2"/>
    </row>
    <row r="28" spans="1:29" ht="15.75" customHeight="1">
      <c r="A28" s="744"/>
      <c r="B28" s="747"/>
      <c r="C28" s="356" t="s">
        <v>611</v>
      </c>
      <c r="D28" s="14">
        <v>14059554</v>
      </c>
      <c r="E28" s="1">
        <v>14059554</v>
      </c>
      <c r="F28" s="1">
        <v>42277283</v>
      </c>
      <c r="G28" s="1">
        <v>137987668</v>
      </c>
      <c r="H28" s="1">
        <v>103399860</v>
      </c>
      <c r="I28" s="4">
        <v>3.01</v>
      </c>
      <c r="J28" s="1">
        <v>9815</v>
      </c>
      <c r="K28" s="1">
        <v>3264</v>
      </c>
      <c r="L28" s="1">
        <v>7354</v>
      </c>
      <c r="M28" s="1">
        <v>2446</v>
      </c>
      <c r="W28" s="2"/>
      <c r="X28" s="2"/>
      <c r="Y28" s="2"/>
      <c r="Z28" s="2"/>
      <c r="AA28" s="2"/>
      <c r="AB28" s="2"/>
      <c r="AC28" s="2"/>
    </row>
    <row r="29" spans="1:29" ht="15.75" customHeight="1">
      <c r="A29" s="745"/>
      <c r="B29" s="747"/>
      <c r="C29" s="356" t="s">
        <v>612</v>
      </c>
      <c r="D29" s="14">
        <v>9358</v>
      </c>
      <c r="E29" s="1">
        <v>9361</v>
      </c>
      <c r="F29" s="1">
        <v>22646</v>
      </c>
      <c r="G29" s="1">
        <v>39523</v>
      </c>
      <c r="H29" s="1">
        <v>22601</v>
      </c>
      <c r="I29" s="4">
        <v>2.42</v>
      </c>
      <c r="J29" s="1">
        <v>4222</v>
      </c>
      <c r="K29" s="1">
        <v>1745</v>
      </c>
      <c r="L29" s="1">
        <v>2414</v>
      </c>
      <c r="M29" s="1">
        <v>998</v>
      </c>
      <c r="W29" s="2"/>
      <c r="X29" s="2"/>
      <c r="Y29" s="2"/>
      <c r="Z29" s="2"/>
      <c r="AA29" s="2"/>
      <c r="AB29" s="2"/>
      <c r="AC29" s="2"/>
    </row>
    <row r="30" spans="1:29" ht="15.75" customHeight="1">
      <c r="A30" s="743" t="s">
        <v>126</v>
      </c>
      <c r="B30" s="746" t="s">
        <v>93</v>
      </c>
      <c r="C30" s="355" t="s">
        <v>98</v>
      </c>
      <c r="D30" s="83">
        <v>9420958</v>
      </c>
      <c r="E30" s="84">
        <v>9420963</v>
      </c>
      <c r="F30" s="84">
        <v>31924497</v>
      </c>
      <c r="G30" s="84">
        <v>100112295</v>
      </c>
      <c r="H30" s="84">
        <v>73733044</v>
      </c>
      <c r="I30" s="39">
        <v>3.39</v>
      </c>
      <c r="J30" s="84">
        <v>10627</v>
      </c>
      <c r="K30" s="84">
        <v>3136</v>
      </c>
      <c r="L30" s="84">
        <v>7826</v>
      </c>
      <c r="M30" s="84">
        <v>2310</v>
      </c>
      <c r="W30" s="2"/>
      <c r="X30" s="2"/>
      <c r="Y30" s="2"/>
      <c r="Z30" s="2"/>
      <c r="AA30" s="2"/>
      <c r="AB30" s="2"/>
      <c r="AC30" s="2"/>
    </row>
    <row r="31" spans="1:29" ht="15.75" customHeight="1">
      <c r="A31" s="744"/>
      <c r="B31" s="747"/>
      <c r="C31" s="356" t="s">
        <v>611</v>
      </c>
      <c r="D31" s="14">
        <v>9403547</v>
      </c>
      <c r="E31" s="1">
        <v>9403547</v>
      </c>
      <c r="F31" s="1">
        <v>31881621</v>
      </c>
      <c r="G31" s="1">
        <v>100033696</v>
      </c>
      <c r="H31" s="1">
        <v>73687374</v>
      </c>
      <c r="I31" s="4">
        <v>3.39</v>
      </c>
      <c r="J31" s="1">
        <v>10638</v>
      </c>
      <c r="K31" s="1">
        <v>3138</v>
      </c>
      <c r="L31" s="1">
        <v>7836</v>
      </c>
      <c r="M31" s="1">
        <v>2311</v>
      </c>
      <c r="W31" s="2"/>
      <c r="X31" s="2"/>
      <c r="Y31" s="2"/>
      <c r="Z31" s="2"/>
      <c r="AA31" s="2"/>
      <c r="AB31" s="2"/>
      <c r="AC31" s="2"/>
    </row>
    <row r="32" spans="1:29" ht="15.75" customHeight="1">
      <c r="A32" s="744"/>
      <c r="B32" s="748"/>
      <c r="C32" s="357" t="s">
        <v>612</v>
      </c>
      <c r="D32" s="16">
        <v>17411</v>
      </c>
      <c r="E32" s="3">
        <v>17416</v>
      </c>
      <c r="F32" s="3">
        <v>42876</v>
      </c>
      <c r="G32" s="3">
        <v>78599</v>
      </c>
      <c r="H32" s="3">
        <v>45670</v>
      </c>
      <c r="I32" s="30">
        <v>2.46</v>
      </c>
      <c r="J32" s="3">
        <v>4513</v>
      </c>
      <c r="K32" s="3">
        <v>1833</v>
      </c>
      <c r="L32" s="3">
        <v>2622</v>
      </c>
      <c r="M32" s="3">
        <v>1065</v>
      </c>
      <c r="W32" s="2"/>
      <c r="X32" s="2"/>
      <c r="Y32" s="2"/>
      <c r="Z32" s="2"/>
      <c r="AA32" s="2"/>
      <c r="AB32" s="2"/>
      <c r="AC32" s="2"/>
    </row>
    <row r="33" spans="1:29" ht="15.75" customHeight="1">
      <c r="A33" s="744"/>
      <c r="B33" s="751" t="s">
        <v>94</v>
      </c>
      <c r="C33" s="355" t="s">
        <v>98</v>
      </c>
      <c r="D33" s="14">
        <v>7627479</v>
      </c>
      <c r="E33" s="1">
        <v>7627481</v>
      </c>
      <c r="F33" s="1">
        <v>24727621</v>
      </c>
      <c r="G33" s="1">
        <v>77726965</v>
      </c>
      <c r="H33" s="1">
        <v>57509671</v>
      </c>
      <c r="I33" s="4">
        <v>3.24</v>
      </c>
      <c r="J33" s="1">
        <v>10190</v>
      </c>
      <c r="K33" s="1">
        <v>3143</v>
      </c>
      <c r="L33" s="1">
        <v>7540</v>
      </c>
      <c r="M33" s="1">
        <v>2326</v>
      </c>
      <c r="W33" s="2"/>
      <c r="X33" s="2"/>
      <c r="Y33" s="2"/>
      <c r="Z33" s="2"/>
      <c r="AA33" s="2"/>
      <c r="AB33" s="2"/>
      <c r="AC33" s="2"/>
    </row>
    <row r="34" spans="1:29" ht="15.75" customHeight="1">
      <c r="A34" s="744"/>
      <c r="B34" s="747"/>
      <c r="C34" s="356" t="s">
        <v>611</v>
      </c>
      <c r="D34" s="14">
        <v>7612571</v>
      </c>
      <c r="E34" s="1">
        <v>7612571</v>
      </c>
      <c r="F34" s="1">
        <v>24691611</v>
      </c>
      <c r="G34" s="1">
        <v>77660647</v>
      </c>
      <c r="H34" s="1">
        <v>57471232</v>
      </c>
      <c r="I34" s="4">
        <v>3.24</v>
      </c>
      <c r="J34" s="1">
        <v>10202</v>
      </c>
      <c r="K34" s="1">
        <v>3145</v>
      </c>
      <c r="L34" s="1">
        <v>7550</v>
      </c>
      <c r="M34" s="1">
        <v>2328</v>
      </c>
      <c r="W34" s="2"/>
      <c r="X34" s="2"/>
      <c r="Y34" s="2"/>
      <c r="Z34" s="2"/>
      <c r="AA34" s="2"/>
      <c r="AB34" s="2"/>
      <c r="AC34" s="2"/>
    </row>
    <row r="35" spans="1:29" ht="15.75" customHeight="1">
      <c r="A35" s="745"/>
      <c r="B35" s="747"/>
      <c r="C35" s="356" t="s">
        <v>612</v>
      </c>
      <c r="D35" s="42">
        <v>14908</v>
      </c>
      <c r="E35" s="5">
        <v>14910</v>
      </c>
      <c r="F35" s="5">
        <v>36010</v>
      </c>
      <c r="G35" s="5">
        <v>66318</v>
      </c>
      <c r="H35" s="5">
        <v>38439</v>
      </c>
      <c r="I35" s="36">
        <v>2.42</v>
      </c>
      <c r="J35" s="5">
        <v>4448</v>
      </c>
      <c r="K35" s="5">
        <v>1842</v>
      </c>
      <c r="L35" s="5">
        <v>2578</v>
      </c>
      <c r="M35" s="5">
        <v>1067</v>
      </c>
      <c r="W35" s="2"/>
      <c r="X35" s="2"/>
      <c r="Y35" s="2"/>
      <c r="Z35" s="2"/>
      <c r="AA35" s="2"/>
      <c r="AB35" s="2"/>
      <c r="AC35" s="2"/>
    </row>
    <row r="36" spans="1:29" ht="15.75" customHeight="1">
      <c r="A36" s="666" t="s">
        <v>127</v>
      </c>
      <c r="B36" s="746" t="s">
        <v>93</v>
      </c>
      <c r="C36" s="355" t="s">
        <v>98</v>
      </c>
      <c r="D36" s="83">
        <v>5945225</v>
      </c>
      <c r="E36" s="84">
        <v>5945225</v>
      </c>
      <c r="F36" s="84">
        <v>24668864</v>
      </c>
      <c r="G36" s="84">
        <v>76582418</v>
      </c>
      <c r="H36" s="84">
        <v>56052146</v>
      </c>
      <c r="I36" s="39">
        <v>4.15</v>
      </c>
      <c r="J36" s="84">
        <v>12881</v>
      </c>
      <c r="K36" s="84">
        <v>3104</v>
      </c>
      <c r="L36" s="84">
        <v>9428</v>
      </c>
      <c r="M36" s="84">
        <v>2272</v>
      </c>
      <c r="W36" s="2"/>
      <c r="X36" s="2"/>
      <c r="Y36" s="2"/>
      <c r="Z36" s="2"/>
      <c r="AA36" s="2"/>
      <c r="AB36" s="2"/>
      <c r="AC36" s="2"/>
    </row>
    <row r="37" spans="1:29" ht="15.75" customHeight="1">
      <c r="A37" s="749"/>
      <c r="B37" s="751"/>
      <c r="C37" s="171" t="s">
        <v>616</v>
      </c>
      <c r="D37" s="14">
        <v>5930093</v>
      </c>
      <c r="E37" s="1">
        <v>5930093</v>
      </c>
      <c r="F37" s="1">
        <v>24628107</v>
      </c>
      <c r="G37" s="1">
        <v>76503702</v>
      </c>
      <c r="H37" s="1">
        <v>56005545</v>
      </c>
      <c r="I37" s="4">
        <v>4.15</v>
      </c>
      <c r="J37" s="1">
        <v>12901</v>
      </c>
      <c r="K37" s="1">
        <v>3106</v>
      </c>
      <c r="L37" s="1">
        <v>9444</v>
      </c>
      <c r="M37" s="1">
        <v>2274</v>
      </c>
      <c r="W37" s="2"/>
      <c r="X37" s="2"/>
      <c r="Y37" s="2"/>
      <c r="Z37" s="2"/>
      <c r="AA37" s="2"/>
      <c r="AB37" s="2"/>
      <c r="AC37" s="2"/>
    </row>
    <row r="38" spans="1:29" ht="15.75" customHeight="1">
      <c r="A38" s="749"/>
      <c r="B38" s="752"/>
      <c r="C38" s="172" t="s">
        <v>617</v>
      </c>
      <c r="D38" s="16">
        <v>15132</v>
      </c>
      <c r="E38" s="3">
        <v>15132</v>
      </c>
      <c r="F38" s="3">
        <v>40757</v>
      </c>
      <c r="G38" s="3">
        <v>78716</v>
      </c>
      <c r="H38" s="3">
        <v>46601</v>
      </c>
      <c r="I38" s="30">
        <v>2.69</v>
      </c>
      <c r="J38" s="3">
        <v>5202</v>
      </c>
      <c r="K38" s="3">
        <v>1931</v>
      </c>
      <c r="L38" s="3">
        <v>3080</v>
      </c>
      <c r="M38" s="3">
        <v>1143</v>
      </c>
      <c r="W38" s="2"/>
      <c r="X38" s="2"/>
      <c r="Y38" s="2"/>
      <c r="Z38" s="2"/>
      <c r="AA38" s="2"/>
      <c r="AB38" s="2"/>
      <c r="AC38" s="2"/>
    </row>
    <row r="39" spans="1:29" ht="15.75" customHeight="1">
      <c r="A39" s="749"/>
      <c r="B39" s="751" t="s">
        <v>94</v>
      </c>
      <c r="C39" s="355" t="s">
        <v>98</v>
      </c>
      <c r="D39" s="14">
        <v>6043529</v>
      </c>
      <c r="E39" s="1">
        <v>6043529</v>
      </c>
      <c r="F39" s="1">
        <v>23251205</v>
      </c>
      <c r="G39" s="1">
        <v>70452612</v>
      </c>
      <c r="H39" s="1">
        <v>51722845</v>
      </c>
      <c r="I39" s="4">
        <v>3.85</v>
      </c>
      <c r="J39" s="1">
        <v>11658</v>
      </c>
      <c r="K39" s="1">
        <v>3030</v>
      </c>
      <c r="L39" s="1">
        <v>8558</v>
      </c>
      <c r="M39" s="1">
        <v>2225</v>
      </c>
      <c r="W39" s="2"/>
      <c r="X39" s="2"/>
      <c r="Y39" s="2"/>
      <c r="Z39" s="2"/>
      <c r="AA39" s="2"/>
      <c r="AB39" s="2"/>
      <c r="AC39" s="2"/>
    </row>
    <row r="40" spans="1:29" ht="15.75" customHeight="1">
      <c r="A40" s="749"/>
      <c r="B40" s="751"/>
      <c r="C40" s="171" t="s">
        <v>616</v>
      </c>
      <c r="D40" s="14">
        <v>6029845</v>
      </c>
      <c r="E40" s="1">
        <v>6029845</v>
      </c>
      <c r="F40" s="1">
        <v>23215065</v>
      </c>
      <c r="G40" s="1">
        <v>70382165</v>
      </c>
      <c r="H40" s="1">
        <v>51681141</v>
      </c>
      <c r="I40" s="4">
        <v>3.85</v>
      </c>
      <c r="J40" s="1">
        <v>11672</v>
      </c>
      <c r="K40" s="1">
        <v>3032</v>
      </c>
      <c r="L40" s="1">
        <v>8571</v>
      </c>
      <c r="M40" s="1">
        <v>2226</v>
      </c>
      <c r="W40" s="2"/>
      <c r="X40" s="2"/>
      <c r="Y40" s="2"/>
      <c r="Z40" s="2"/>
      <c r="AA40" s="2"/>
      <c r="AB40" s="2"/>
      <c r="AC40" s="2"/>
    </row>
    <row r="41" spans="1:29" ht="15.75" customHeight="1">
      <c r="A41" s="750"/>
      <c r="B41" s="753"/>
      <c r="C41" s="177" t="s">
        <v>617</v>
      </c>
      <c r="D41" s="360">
        <v>13684</v>
      </c>
      <c r="E41" s="29">
        <v>13684</v>
      </c>
      <c r="F41" s="29">
        <v>36140</v>
      </c>
      <c r="G41" s="29">
        <v>70448</v>
      </c>
      <c r="H41" s="29">
        <v>41704</v>
      </c>
      <c r="I41" s="32">
        <v>2.64</v>
      </c>
      <c r="J41" s="29">
        <v>5148</v>
      </c>
      <c r="K41" s="29">
        <v>1949</v>
      </c>
      <c r="L41" s="29">
        <v>3048</v>
      </c>
      <c r="M41" s="29">
        <v>1154</v>
      </c>
      <c r="W41" s="2"/>
      <c r="X41" s="2"/>
      <c r="Y41" s="2"/>
      <c r="Z41" s="2"/>
      <c r="AA41" s="2"/>
      <c r="AB41" s="2"/>
      <c r="AC41" s="2"/>
    </row>
    <row r="42" spans="1:23" s="161" customFormat="1" ht="15" customHeight="1">
      <c r="A42" s="260"/>
      <c r="D42" s="268"/>
      <c r="E42" s="268"/>
      <c r="F42" s="268"/>
      <c r="G42" s="268"/>
      <c r="H42" s="268"/>
      <c r="I42" s="268"/>
      <c r="N42" s="231"/>
      <c r="O42" s="2"/>
      <c r="P42" s="2"/>
      <c r="Q42" s="2"/>
      <c r="R42" s="2"/>
      <c r="S42" s="2"/>
      <c r="T42" s="2"/>
      <c r="U42" s="2"/>
      <c r="V42" s="2"/>
      <c r="W42" s="2"/>
    </row>
    <row r="43" spans="1:23" ht="12">
      <c r="A43" s="6"/>
      <c r="D43" s="136"/>
      <c r="E43" s="136"/>
      <c r="F43" s="136"/>
      <c r="G43" s="136"/>
      <c r="H43" s="136"/>
      <c r="W43" s="2"/>
    </row>
    <row r="44" spans="4:23" ht="12">
      <c r="D44" s="136"/>
      <c r="E44" s="136"/>
      <c r="F44" s="136"/>
      <c r="G44" s="136"/>
      <c r="H44" s="136"/>
      <c r="W44" s="2"/>
    </row>
    <row r="45" spans="5:23" ht="12">
      <c r="E45" s="136"/>
      <c r="F45" s="136"/>
      <c r="G45" s="136"/>
      <c r="H45" s="136"/>
      <c r="W45" s="2"/>
    </row>
    <row r="46" spans="4:23" ht="12">
      <c r="D46" s="136"/>
      <c r="E46" s="136"/>
      <c r="F46" s="136"/>
      <c r="G46" s="136"/>
      <c r="H46" s="136"/>
      <c r="W46" s="2"/>
    </row>
    <row r="47" spans="4:10" ht="12">
      <c r="D47" s="136"/>
      <c r="E47" s="136"/>
      <c r="F47" s="136"/>
      <c r="G47" s="136"/>
      <c r="H47" s="136"/>
      <c r="I47" s="136"/>
      <c r="J47" s="136"/>
    </row>
    <row r="48" spans="4:10" ht="12">
      <c r="D48" s="136"/>
      <c r="E48" s="136"/>
      <c r="F48" s="136"/>
      <c r="G48" s="136"/>
      <c r="H48" s="136"/>
      <c r="I48" s="136"/>
      <c r="J48" s="136"/>
    </row>
    <row r="49" spans="4:10" ht="12">
      <c r="D49" s="136"/>
      <c r="E49" s="136"/>
      <c r="F49" s="136"/>
      <c r="G49" s="136"/>
      <c r="H49" s="136"/>
      <c r="I49" s="136"/>
      <c r="J49" s="136"/>
    </row>
    <row r="50" spans="4:8" ht="12">
      <c r="D50" s="136"/>
      <c r="E50" s="136"/>
      <c r="F50" s="136"/>
      <c r="G50" s="136"/>
      <c r="H50" s="136"/>
    </row>
    <row r="51" spans="4:8" ht="12">
      <c r="D51" s="136"/>
      <c r="E51" s="136"/>
      <c r="F51" s="136"/>
      <c r="G51" s="136"/>
      <c r="H51" s="136"/>
    </row>
    <row r="52" spans="4:8" ht="12">
      <c r="D52" s="136"/>
      <c r="E52" s="136"/>
      <c r="F52" s="136"/>
      <c r="G52" s="136"/>
      <c r="H52" s="136"/>
    </row>
    <row r="53" spans="4:8" ht="12">
      <c r="D53" s="136"/>
      <c r="E53" s="136"/>
      <c r="F53" s="136"/>
      <c r="G53" s="136"/>
      <c r="H53" s="136"/>
    </row>
    <row r="54" spans="4:8" ht="12">
      <c r="D54" s="136"/>
      <c r="E54" s="136"/>
      <c r="F54" s="136"/>
      <c r="G54" s="136"/>
      <c r="H54" s="136"/>
    </row>
    <row r="55" spans="4:8" ht="12">
      <c r="D55" s="136"/>
      <c r="E55" s="136"/>
      <c r="F55" s="136"/>
      <c r="G55" s="136"/>
      <c r="H55" s="136"/>
    </row>
    <row r="56" spans="4:8" ht="12">
      <c r="D56" s="136"/>
      <c r="E56" s="136"/>
      <c r="F56" s="136"/>
      <c r="G56" s="136"/>
      <c r="H56" s="136"/>
    </row>
    <row r="57" spans="4:8" ht="12">
      <c r="D57" s="136"/>
      <c r="E57" s="136"/>
      <c r="F57" s="136"/>
      <c r="G57" s="136"/>
      <c r="H57" s="136"/>
    </row>
    <row r="58" spans="4:8" ht="12">
      <c r="D58" s="136"/>
      <c r="E58" s="136"/>
      <c r="F58" s="136"/>
      <c r="G58" s="136"/>
      <c r="H58" s="136"/>
    </row>
    <row r="59" spans="4:8" ht="12">
      <c r="D59" s="136"/>
      <c r="E59" s="136"/>
      <c r="F59" s="136"/>
      <c r="G59" s="136"/>
      <c r="H59" s="136"/>
    </row>
    <row r="60" spans="4:8" ht="12">
      <c r="D60" s="136"/>
      <c r="E60" s="136"/>
      <c r="F60" s="136"/>
      <c r="G60" s="136"/>
      <c r="H60" s="136"/>
    </row>
    <row r="61" spans="4:8" ht="12">
      <c r="D61" s="136"/>
      <c r="E61" s="136"/>
      <c r="F61" s="136"/>
      <c r="G61" s="136"/>
      <c r="H61" s="136"/>
    </row>
  </sheetData>
  <mergeCells count="22">
    <mergeCell ref="A36:A41"/>
    <mergeCell ref="B36:B38"/>
    <mergeCell ref="B39:B41"/>
    <mergeCell ref="A24:A29"/>
    <mergeCell ref="B24:B26"/>
    <mergeCell ref="B27:B29"/>
    <mergeCell ref="A30:A35"/>
    <mergeCell ref="B30:B32"/>
    <mergeCell ref="B33:B35"/>
    <mergeCell ref="A12:A17"/>
    <mergeCell ref="B12:B14"/>
    <mergeCell ref="B15:B17"/>
    <mergeCell ref="A18:A23"/>
    <mergeCell ref="B18:B20"/>
    <mergeCell ref="B21:B23"/>
    <mergeCell ref="E3:E4"/>
    <mergeCell ref="D3:D4"/>
    <mergeCell ref="F3:F4"/>
    <mergeCell ref="A5:A11"/>
    <mergeCell ref="B5:C5"/>
    <mergeCell ref="B6:B8"/>
    <mergeCell ref="B9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3"/>
  <dimension ref="A1:AD48"/>
  <sheetViews>
    <sheetView showGridLines="0" workbookViewId="0" topLeftCell="A1">
      <selection activeCell="A2" sqref="A2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1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9" width="3.421875" style="6" bestFit="1" customWidth="1"/>
    <col min="30" max="30" width="9.140625" style="6" customWidth="1"/>
    <col min="31" max="16384" width="9.140625" style="24" customWidth="1"/>
  </cols>
  <sheetData>
    <row r="1" spans="1:5" ht="13.5">
      <c r="A1" s="244"/>
      <c r="B1" s="244"/>
      <c r="C1" s="243" t="s">
        <v>1656</v>
      </c>
      <c r="D1" s="238" t="s">
        <v>632</v>
      </c>
      <c r="E1" s="238"/>
    </row>
    <row r="2" ht="12">
      <c r="M2" s="102" t="s">
        <v>613</v>
      </c>
    </row>
    <row r="3" spans="1:13" ht="18.75" customHeight="1">
      <c r="A3" s="162"/>
      <c r="B3" s="162"/>
      <c r="C3" s="163"/>
      <c r="D3" s="639" t="s">
        <v>185</v>
      </c>
      <c r="E3" s="639" t="s">
        <v>614</v>
      </c>
      <c r="F3" s="639" t="s">
        <v>615</v>
      </c>
      <c r="G3" s="106" t="s">
        <v>175</v>
      </c>
      <c r="H3" s="107" t="s">
        <v>176</v>
      </c>
      <c r="I3" s="500" t="s">
        <v>929</v>
      </c>
      <c r="J3" s="133" t="s">
        <v>943</v>
      </c>
      <c r="K3" s="133" t="s">
        <v>944</v>
      </c>
      <c r="L3" s="133" t="s">
        <v>929</v>
      </c>
      <c r="M3" s="191" t="s">
        <v>930</v>
      </c>
    </row>
    <row r="4" spans="1:13" ht="18.75" customHeight="1">
      <c r="A4" s="165"/>
      <c r="B4" s="165"/>
      <c r="C4" s="166"/>
      <c r="D4" s="720"/>
      <c r="E4" s="720"/>
      <c r="F4" s="720"/>
      <c r="G4" s="104" t="s">
        <v>170</v>
      </c>
      <c r="H4" s="358" t="s">
        <v>230</v>
      </c>
      <c r="I4" s="501" t="s">
        <v>931</v>
      </c>
      <c r="J4" s="310" t="s">
        <v>942</v>
      </c>
      <c r="K4" s="310" t="s">
        <v>942</v>
      </c>
      <c r="L4" s="310" t="s">
        <v>945</v>
      </c>
      <c r="M4" s="313" t="s">
        <v>945</v>
      </c>
    </row>
    <row r="5" spans="1:29" ht="13.5" customHeight="1">
      <c r="A5" s="665" t="s">
        <v>128</v>
      </c>
      <c r="B5" s="746" t="s">
        <v>93</v>
      </c>
      <c r="C5" s="355" t="s">
        <v>98</v>
      </c>
      <c r="D5" s="83">
        <v>4333271</v>
      </c>
      <c r="E5" s="84">
        <v>4333271</v>
      </c>
      <c r="F5" s="84">
        <v>22798638</v>
      </c>
      <c r="G5" s="84">
        <v>70470095</v>
      </c>
      <c r="H5" s="84">
        <v>51248628</v>
      </c>
      <c r="I5" s="39">
        <v>5.26</v>
      </c>
      <c r="J5" s="84">
        <v>16263</v>
      </c>
      <c r="K5" s="84">
        <v>3091</v>
      </c>
      <c r="L5" s="84">
        <v>11827</v>
      </c>
      <c r="M5" s="84">
        <v>2248</v>
      </c>
      <c r="W5" s="2"/>
      <c r="X5" s="2"/>
      <c r="Y5" s="2"/>
      <c r="Z5" s="2"/>
      <c r="AA5" s="2"/>
      <c r="AB5" s="2"/>
      <c r="AC5" s="2"/>
    </row>
    <row r="6" spans="1:29" ht="13.5" customHeight="1">
      <c r="A6" s="749"/>
      <c r="B6" s="751"/>
      <c r="C6" s="171" t="s">
        <v>616</v>
      </c>
      <c r="D6" s="14">
        <v>4316303</v>
      </c>
      <c r="E6" s="1">
        <v>4316303</v>
      </c>
      <c r="F6" s="1">
        <v>22752234</v>
      </c>
      <c r="G6" s="1">
        <v>70378636</v>
      </c>
      <c r="H6" s="1">
        <v>51194319</v>
      </c>
      <c r="I6" s="4">
        <v>5.27</v>
      </c>
      <c r="J6" s="1">
        <v>16305</v>
      </c>
      <c r="K6" s="1">
        <v>3093</v>
      </c>
      <c r="L6" s="1">
        <v>11861</v>
      </c>
      <c r="M6" s="1">
        <v>2250</v>
      </c>
      <c r="W6" s="2"/>
      <c r="X6" s="2"/>
      <c r="Y6" s="2"/>
      <c r="Z6" s="2"/>
      <c r="AA6" s="2"/>
      <c r="AB6" s="2"/>
      <c r="AC6" s="2"/>
    </row>
    <row r="7" spans="1:29" ht="13.5" customHeight="1">
      <c r="A7" s="749"/>
      <c r="B7" s="752"/>
      <c r="C7" s="172" t="s">
        <v>617</v>
      </c>
      <c r="D7" s="16">
        <v>16968</v>
      </c>
      <c r="E7" s="3">
        <v>16968</v>
      </c>
      <c r="F7" s="3">
        <v>46404</v>
      </c>
      <c r="G7" s="3">
        <v>91459</v>
      </c>
      <c r="H7" s="3">
        <v>54309</v>
      </c>
      <c r="I7" s="30">
        <v>2.73</v>
      </c>
      <c r="J7" s="3">
        <v>5390</v>
      </c>
      <c r="K7" s="3">
        <v>1971</v>
      </c>
      <c r="L7" s="3">
        <v>3201</v>
      </c>
      <c r="M7" s="3">
        <v>1170</v>
      </c>
      <c r="W7" s="2"/>
      <c r="X7" s="2"/>
      <c r="Y7" s="2"/>
      <c r="Z7" s="2"/>
      <c r="AA7" s="2"/>
      <c r="AB7" s="2"/>
      <c r="AC7" s="2"/>
    </row>
    <row r="8" spans="1:29" ht="13.5" customHeight="1">
      <c r="A8" s="749"/>
      <c r="B8" s="751" t="s">
        <v>94</v>
      </c>
      <c r="C8" s="355" t="s">
        <v>98</v>
      </c>
      <c r="D8" s="14">
        <v>8021391</v>
      </c>
      <c r="E8" s="1">
        <v>8021391</v>
      </c>
      <c r="F8" s="1">
        <v>33982296</v>
      </c>
      <c r="G8" s="1">
        <v>98930095</v>
      </c>
      <c r="H8" s="1">
        <v>72321812</v>
      </c>
      <c r="I8" s="4">
        <v>4.24</v>
      </c>
      <c r="J8" s="1">
        <v>12333</v>
      </c>
      <c r="K8" s="1">
        <v>2911</v>
      </c>
      <c r="L8" s="1">
        <v>9016</v>
      </c>
      <c r="M8" s="1">
        <v>2128</v>
      </c>
      <c r="W8" s="2"/>
      <c r="X8" s="2"/>
      <c r="Y8" s="2"/>
      <c r="Z8" s="2"/>
      <c r="AA8" s="2"/>
      <c r="AB8" s="2"/>
      <c r="AC8" s="2"/>
    </row>
    <row r="9" spans="1:29" ht="13.5" customHeight="1">
      <c r="A9" s="749"/>
      <c r="B9" s="751"/>
      <c r="C9" s="171" t="s">
        <v>616</v>
      </c>
      <c r="D9" s="14">
        <v>8005056</v>
      </c>
      <c r="E9" s="1">
        <v>8005056</v>
      </c>
      <c r="F9" s="1">
        <v>33938079</v>
      </c>
      <c r="G9" s="1">
        <v>98843978</v>
      </c>
      <c r="H9" s="1">
        <v>72270743</v>
      </c>
      <c r="I9" s="4">
        <v>4.24</v>
      </c>
      <c r="J9" s="1">
        <v>12348</v>
      </c>
      <c r="K9" s="1">
        <v>2912</v>
      </c>
      <c r="L9" s="1">
        <v>9028</v>
      </c>
      <c r="M9" s="1">
        <v>2129</v>
      </c>
      <c r="W9" s="2"/>
      <c r="X9" s="2"/>
      <c r="Y9" s="2"/>
      <c r="Z9" s="2"/>
      <c r="AA9" s="2"/>
      <c r="AB9" s="2"/>
      <c r="AC9" s="2"/>
    </row>
    <row r="10" spans="1:29" ht="13.5" customHeight="1">
      <c r="A10" s="674"/>
      <c r="B10" s="752"/>
      <c r="C10" s="172" t="s">
        <v>617</v>
      </c>
      <c r="D10" s="16">
        <v>16335</v>
      </c>
      <c r="E10" s="3">
        <v>16335</v>
      </c>
      <c r="F10" s="3">
        <v>44217</v>
      </c>
      <c r="G10" s="3">
        <v>86117</v>
      </c>
      <c r="H10" s="3">
        <v>51069</v>
      </c>
      <c r="I10" s="30">
        <v>2.71</v>
      </c>
      <c r="J10" s="3">
        <v>5272</v>
      </c>
      <c r="K10" s="3">
        <v>1948</v>
      </c>
      <c r="L10" s="3">
        <v>3126</v>
      </c>
      <c r="M10" s="3">
        <v>1155</v>
      </c>
      <c r="W10" s="2"/>
      <c r="X10" s="2"/>
      <c r="Y10" s="2"/>
      <c r="Z10" s="2"/>
      <c r="AA10" s="2"/>
      <c r="AB10" s="2"/>
      <c r="AC10" s="2"/>
    </row>
    <row r="11" spans="1:29" ht="13.5" customHeight="1">
      <c r="A11" s="666" t="s">
        <v>129</v>
      </c>
      <c r="B11" s="746" t="s">
        <v>93</v>
      </c>
      <c r="C11" s="355" t="s">
        <v>98</v>
      </c>
      <c r="D11" s="83">
        <v>6433730</v>
      </c>
      <c r="E11" s="84">
        <v>6433732</v>
      </c>
      <c r="F11" s="84">
        <v>34163360</v>
      </c>
      <c r="G11" s="84">
        <v>106429712</v>
      </c>
      <c r="H11" s="84">
        <v>77212860</v>
      </c>
      <c r="I11" s="39">
        <v>5.31</v>
      </c>
      <c r="J11" s="84">
        <v>16542</v>
      </c>
      <c r="K11" s="84">
        <v>3115</v>
      </c>
      <c r="L11" s="84">
        <v>12001</v>
      </c>
      <c r="M11" s="84">
        <v>2260</v>
      </c>
      <c r="W11" s="2"/>
      <c r="X11" s="2"/>
      <c r="Y11" s="2"/>
      <c r="Z11" s="2"/>
      <c r="AA11" s="2"/>
      <c r="AB11" s="2"/>
      <c r="AC11" s="2"/>
    </row>
    <row r="12" spans="1:29" ht="13.5" customHeight="1">
      <c r="A12" s="749"/>
      <c r="B12" s="751"/>
      <c r="C12" s="171" t="s">
        <v>616</v>
      </c>
      <c r="D12" s="14">
        <v>6397988</v>
      </c>
      <c r="E12" s="1">
        <v>6397989</v>
      </c>
      <c r="F12" s="1">
        <v>34066779</v>
      </c>
      <c r="G12" s="1">
        <v>106236305</v>
      </c>
      <c r="H12" s="1">
        <v>77098010</v>
      </c>
      <c r="I12" s="4">
        <v>5.32</v>
      </c>
      <c r="J12" s="1">
        <v>16605</v>
      </c>
      <c r="K12" s="1">
        <v>3118</v>
      </c>
      <c r="L12" s="1">
        <v>12050</v>
      </c>
      <c r="M12" s="1">
        <v>2263</v>
      </c>
      <c r="W12" s="2"/>
      <c r="X12" s="2"/>
      <c r="Y12" s="2"/>
      <c r="Z12" s="2"/>
      <c r="AA12" s="2"/>
      <c r="AB12" s="2"/>
      <c r="AC12" s="2"/>
    </row>
    <row r="13" spans="1:29" ht="13.5" customHeight="1">
      <c r="A13" s="749"/>
      <c r="B13" s="752"/>
      <c r="C13" s="172" t="s">
        <v>617</v>
      </c>
      <c r="D13" s="16">
        <v>35742</v>
      </c>
      <c r="E13" s="3">
        <v>35743</v>
      </c>
      <c r="F13" s="3">
        <v>96581</v>
      </c>
      <c r="G13" s="3">
        <v>193407</v>
      </c>
      <c r="H13" s="3">
        <v>114850</v>
      </c>
      <c r="I13" s="30">
        <v>2.7</v>
      </c>
      <c r="J13" s="3">
        <v>5411</v>
      </c>
      <c r="K13" s="3">
        <v>2003</v>
      </c>
      <c r="L13" s="3">
        <v>3213</v>
      </c>
      <c r="M13" s="3">
        <v>1189</v>
      </c>
      <c r="W13" s="2"/>
      <c r="X13" s="2"/>
      <c r="Y13" s="2"/>
      <c r="Z13" s="2"/>
      <c r="AA13" s="2"/>
      <c r="AB13" s="2"/>
      <c r="AC13" s="2"/>
    </row>
    <row r="14" spans="1:29" ht="13.5" customHeight="1">
      <c r="A14" s="749"/>
      <c r="B14" s="751" t="s">
        <v>94</v>
      </c>
      <c r="C14" s="355" t="s">
        <v>98</v>
      </c>
      <c r="D14" s="14">
        <v>11343756</v>
      </c>
      <c r="E14" s="1">
        <v>11343760</v>
      </c>
      <c r="F14" s="1">
        <v>54136133</v>
      </c>
      <c r="G14" s="1">
        <v>145111213</v>
      </c>
      <c r="H14" s="1">
        <v>105958259</v>
      </c>
      <c r="I14" s="4">
        <v>4.77</v>
      </c>
      <c r="J14" s="1">
        <v>12792</v>
      </c>
      <c r="K14" s="1">
        <v>2680</v>
      </c>
      <c r="L14" s="1">
        <v>9341</v>
      </c>
      <c r="M14" s="1">
        <v>1957</v>
      </c>
      <c r="W14" s="2"/>
      <c r="X14" s="2"/>
      <c r="Y14" s="2"/>
      <c r="Z14" s="2"/>
      <c r="AA14" s="2"/>
      <c r="AB14" s="2"/>
      <c r="AC14" s="2"/>
    </row>
    <row r="15" spans="1:29" ht="13.5" customHeight="1">
      <c r="A15" s="749"/>
      <c r="B15" s="751"/>
      <c r="C15" s="171" t="s">
        <v>616</v>
      </c>
      <c r="D15" s="14">
        <v>11318292</v>
      </c>
      <c r="E15" s="1">
        <v>11318293</v>
      </c>
      <c r="F15" s="1">
        <v>54067553</v>
      </c>
      <c r="G15" s="1">
        <v>144975418</v>
      </c>
      <c r="H15" s="1">
        <v>105877671</v>
      </c>
      <c r="I15" s="4">
        <v>4.78</v>
      </c>
      <c r="J15" s="1">
        <v>12809</v>
      </c>
      <c r="K15" s="1">
        <v>2681</v>
      </c>
      <c r="L15" s="1">
        <v>9355</v>
      </c>
      <c r="M15" s="1">
        <v>1958</v>
      </c>
      <c r="W15" s="2"/>
      <c r="X15" s="2"/>
      <c r="Y15" s="2"/>
      <c r="Z15" s="2"/>
      <c r="AA15" s="2"/>
      <c r="AB15" s="2"/>
      <c r="AC15" s="2"/>
    </row>
    <row r="16" spans="1:29" ht="13.5" customHeight="1">
      <c r="A16" s="749"/>
      <c r="B16" s="751"/>
      <c r="C16" s="171" t="s">
        <v>617</v>
      </c>
      <c r="D16" s="14">
        <v>25464</v>
      </c>
      <c r="E16" s="1">
        <v>25467</v>
      </c>
      <c r="F16" s="1">
        <v>68580</v>
      </c>
      <c r="G16" s="1">
        <v>135796</v>
      </c>
      <c r="H16" s="1">
        <v>80588</v>
      </c>
      <c r="I16" s="4">
        <v>2.69</v>
      </c>
      <c r="J16" s="1">
        <v>5332</v>
      </c>
      <c r="K16" s="1">
        <v>1980</v>
      </c>
      <c r="L16" s="1">
        <v>3164</v>
      </c>
      <c r="M16" s="1">
        <v>1175</v>
      </c>
      <c r="W16" s="2"/>
      <c r="X16" s="2"/>
      <c r="Y16" s="2"/>
      <c r="Z16" s="2"/>
      <c r="AA16" s="2"/>
      <c r="AB16" s="2"/>
      <c r="AC16" s="2"/>
    </row>
    <row r="17" spans="1:29" ht="13.5" customHeight="1">
      <c r="A17" s="665" t="s">
        <v>130</v>
      </c>
      <c r="B17" s="746" t="s">
        <v>93</v>
      </c>
      <c r="C17" s="355" t="s">
        <v>98</v>
      </c>
      <c r="D17" s="83">
        <v>8203921</v>
      </c>
      <c r="E17" s="84">
        <v>8203921</v>
      </c>
      <c r="F17" s="84">
        <v>49378917</v>
      </c>
      <c r="G17" s="84">
        <v>145876249</v>
      </c>
      <c r="H17" s="84">
        <v>105574461</v>
      </c>
      <c r="I17" s="39">
        <v>6.02</v>
      </c>
      <c r="J17" s="84">
        <v>17781</v>
      </c>
      <c r="K17" s="84">
        <v>2954</v>
      </c>
      <c r="L17" s="84">
        <v>12869</v>
      </c>
      <c r="M17" s="84">
        <v>2138</v>
      </c>
      <c r="W17" s="2"/>
      <c r="X17" s="2"/>
      <c r="Y17" s="2"/>
      <c r="Z17" s="2"/>
      <c r="AA17" s="2"/>
      <c r="AB17" s="2"/>
      <c r="AC17" s="2"/>
    </row>
    <row r="18" spans="1:29" ht="13.5" customHeight="1">
      <c r="A18" s="749"/>
      <c r="B18" s="751"/>
      <c r="C18" s="171" t="s">
        <v>616</v>
      </c>
      <c r="D18" s="14">
        <v>8144163</v>
      </c>
      <c r="E18" s="1">
        <v>8144163</v>
      </c>
      <c r="F18" s="1">
        <v>49214054</v>
      </c>
      <c r="G18" s="1">
        <v>145549663</v>
      </c>
      <c r="H18" s="1">
        <v>105380419</v>
      </c>
      <c r="I18" s="4">
        <v>6.04</v>
      </c>
      <c r="J18" s="1">
        <v>17872</v>
      </c>
      <c r="K18" s="1">
        <v>2957</v>
      </c>
      <c r="L18" s="1">
        <v>12939</v>
      </c>
      <c r="M18" s="1">
        <v>2141</v>
      </c>
      <c r="W18" s="2"/>
      <c r="X18" s="2"/>
      <c r="Y18" s="2"/>
      <c r="Z18" s="2"/>
      <c r="AA18" s="2"/>
      <c r="AB18" s="2"/>
      <c r="AC18" s="2"/>
    </row>
    <row r="19" spans="1:29" ht="13.5" customHeight="1">
      <c r="A19" s="749"/>
      <c r="B19" s="752"/>
      <c r="C19" s="172" t="s">
        <v>617</v>
      </c>
      <c r="D19" s="16">
        <v>59758</v>
      </c>
      <c r="E19" s="3">
        <v>59758</v>
      </c>
      <c r="F19" s="3">
        <v>164863</v>
      </c>
      <c r="G19" s="3">
        <v>326586</v>
      </c>
      <c r="H19" s="3">
        <v>194042</v>
      </c>
      <c r="I19" s="30">
        <v>2.76</v>
      </c>
      <c r="J19" s="3">
        <v>5465</v>
      </c>
      <c r="K19" s="3">
        <v>1981</v>
      </c>
      <c r="L19" s="3">
        <v>3247</v>
      </c>
      <c r="M19" s="3">
        <v>1177</v>
      </c>
      <c r="W19" s="2"/>
      <c r="X19" s="2"/>
      <c r="Y19" s="2"/>
      <c r="Z19" s="2"/>
      <c r="AA19" s="2"/>
      <c r="AB19" s="2"/>
      <c r="AC19" s="2"/>
    </row>
    <row r="20" spans="1:29" ht="13.5" customHeight="1">
      <c r="A20" s="749"/>
      <c r="B20" s="751" t="s">
        <v>94</v>
      </c>
      <c r="C20" s="355" t="s">
        <v>98</v>
      </c>
      <c r="D20" s="14">
        <v>13402190</v>
      </c>
      <c r="E20" s="1">
        <v>13402197</v>
      </c>
      <c r="F20" s="1">
        <v>68136018</v>
      </c>
      <c r="G20" s="1">
        <v>175672588</v>
      </c>
      <c r="H20" s="1">
        <v>128514831</v>
      </c>
      <c r="I20" s="4">
        <v>5.08</v>
      </c>
      <c r="J20" s="1">
        <v>13108</v>
      </c>
      <c r="K20" s="1">
        <v>2578</v>
      </c>
      <c r="L20" s="1">
        <v>9589</v>
      </c>
      <c r="M20" s="1">
        <v>1886</v>
      </c>
      <c r="W20" s="2"/>
      <c r="X20" s="2"/>
      <c r="Y20" s="2"/>
      <c r="Z20" s="2"/>
      <c r="AA20" s="2"/>
      <c r="AB20" s="2"/>
      <c r="AC20" s="2"/>
    </row>
    <row r="21" spans="1:29" ht="13.5" customHeight="1">
      <c r="A21" s="749"/>
      <c r="B21" s="751"/>
      <c r="C21" s="171" t="s">
        <v>616</v>
      </c>
      <c r="D21" s="14">
        <v>13362785</v>
      </c>
      <c r="E21" s="1">
        <v>13362786</v>
      </c>
      <c r="F21" s="1">
        <v>68028764</v>
      </c>
      <c r="G21" s="1">
        <v>175462255</v>
      </c>
      <c r="H21" s="1">
        <v>128389990</v>
      </c>
      <c r="I21" s="4">
        <v>5.09</v>
      </c>
      <c r="J21" s="1">
        <v>13131</v>
      </c>
      <c r="K21" s="1">
        <v>2579</v>
      </c>
      <c r="L21" s="1">
        <v>9608</v>
      </c>
      <c r="M21" s="1">
        <v>1887</v>
      </c>
      <c r="W21" s="2"/>
      <c r="X21" s="2"/>
      <c r="Y21" s="2"/>
      <c r="Z21" s="2"/>
      <c r="AA21" s="2"/>
      <c r="AB21" s="2"/>
      <c r="AC21" s="2"/>
    </row>
    <row r="22" spans="1:29" ht="13.5" customHeight="1">
      <c r="A22" s="674"/>
      <c r="B22" s="752"/>
      <c r="C22" s="172" t="s">
        <v>617</v>
      </c>
      <c r="D22" s="16">
        <v>39405</v>
      </c>
      <c r="E22" s="3">
        <v>39411</v>
      </c>
      <c r="F22" s="3">
        <v>107254</v>
      </c>
      <c r="G22" s="3">
        <v>210333</v>
      </c>
      <c r="H22" s="3">
        <v>124841</v>
      </c>
      <c r="I22" s="30">
        <v>2.72</v>
      </c>
      <c r="J22" s="3">
        <v>5337</v>
      </c>
      <c r="K22" s="3">
        <v>1961</v>
      </c>
      <c r="L22" s="3">
        <v>3168</v>
      </c>
      <c r="M22" s="3">
        <v>1164</v>
      </c>
      <c r="W22" s="2"/>
      <c r="X22" s="2"/>
      <c r="Y22" s="2"/>
      <c r="Z22" s="2"/>
      <c r="AA22" s="2"/>
      <c r="AB22" s="2"/>
      <c r="AC22" s="2"/>
    </row>
    <row r="23" spans="1:29" ht="13.5" customHeight="1">
      <c r="A23" s="665" t="s">
        <v>131</v>
      </c>
      <c r="B23" s="746" t="s">
        <v>93</v>
      </c>
      <c r="C23" s="355" t="s">
        <v>98</v>
      </c>
      <c r="D23" s="83">
        <v>10751534</v>
      </c>
      <c r="E23" s="84">
        <v>10751537</v>
      </c>
      <c r="F23" s="84">
        <v>77243324</v>
      </c>
      <c r="G23" s="84">
        <v>210762296</v>
      </c>
      <c r="H23" s="84">
        <v>151989541</v>
      </c>
      <c r="I23" s="39">
        <v>7.18</v>
      </c>
      <c r="J23" s="84">
        <v>19603</v>
      </c>
      <c r="K23" s="84">
        <v>2729</v>
      </c>
      <c r="L23" s="84">
        <v>14137</v>
      </c>
      <c r="M23" s="84">
        <v>1968</v>
      </c>
      <c r="W23" s="2"/>
      <c r="X23" s="2"/>
      <c r="Y23" s="2"/>
      <c r="Z23" s="2"/>
      <c r="AA23" s="2"/>
      <c r="AB23" s="2"/>
      <c r="AC23" s="2"/>
    </row>
    <row r="24" spans="1:29" ht="13.5" customHeight="1">
      <c r="A24" s="749"/>
      <c r="B24" s="751"/>
      <c r="C24" s="171" t="s">
        <v>616</v>
      </c>
      <c r="D24" s="14">
        <v>10664069</v>
      </c>
      <c r="E24" s="1">
        <v>10664070</v>
      </c>
      <c r="F24" s="1">
        <v>76991755</v>
      </c>
      <c r="G24" s="1">
        <v>210274081</v>
      </c>
      <c r="H24" s="1">
        <v>151699197</v>
      </c>
      <c r="I24" s="4">
        <v>7.22</v>
      </c>
      <c r="J24" s="1">
        <v>19718</v>
      </c>
      <c r="K24" s="1">
        <v>2731</v>
      </c>
      <c r="L24" s="1">
        <v>14225</v>
      </c>
      <c r="M24" s="1">
        <v>1970</v>
      </c>
      <c r="W24" s="2"/>
      <c r="X24" s="2"/>
      <c r="Y24" s="2"/>
      <c r="Z24" s="2"/>
      <c r="AA24" s="2"/>
      <c r="AB24" s="2"/>
      <c r="AC24" s="2"/>
    </row>
    <row r="25" spans="1:29" ht="13.5" customHeight="1">
      <c r="A25" s="749"/>
      <c r="B25" s="752"/>
      <c r="C25" s="172" t="s">
        <v>617</v>
      </c>
      <c r="D25" s="16">
        <v>87465</v>
      </c>
      <c r="E25" s="3">
        <v>87467</v>
      </c>
      <c r="F25" s="3">
        <v>251569</v>
      </c>
      <c r="G25" s="3">
        <v>488215</v>
      </c>
      <c r="H25" s="3">
        <v>290344</v>
      </c>
      <c r="I25" s="30">
        <v>2.88</v>
      </c>
      <c r="J25" s="3">
        <v>5582</v>
      </c>
      <c r="K25" s="3">
        <v>1941</v>
      </c>
      <c r="L25" s="3">
        <v>3319</v>
      </c>
      <c r="M25" s="3">
        <v>1154</v>
      </c>
      <c r="W25" s="2"/>
      <c r="X25" s="2"/>
      <c r="Y25" s="2"/>
      <c r="Z25" s="2"/>
      <c r="AA25" s="2"/>
      <c r="AB25" s="2"/>
      <c r="AC25" s="2"/>
    </row>
    <row r="26" spans="1:29" ht="13.5" customHeight="1">
      <c r="A26" s="749"/>
      <c r="B26" s="751" t="s">
        <v>94</v>
      </c>
      <c r="C26" s="355" t="s">
        <v>98</v>
      </c>
      <c r="D26" s="14">
        <v>15085709</v>
      </c>
      <c r="E26" s="1">
        <v>15085710</v>
      </c>
      <c r="F26" s="1">
        <v>86089996</v>
      </c>
      <c r="G26" s="1">
        <v>216726970</v>
      </c>
      <c r="H26" s="1">
        <v>158349479</v>
      </c>
      <c r="I26" s="4">
        <v>5.71</v>
      </c>
      <c r="J26" s="1">
        <v>14366</v>
      </c>
      <c r="K26" s="1">
        <v>2517</v>
      </c>
      <c r="L26" s="1">
        <v>10497</v>
      </c>
      <c r="M26" s="1">
        <v>1839</v>
      </c>
      <c r="W26" s="2"/>
      <c r="X26" s="2"/>
      <c r="Y26" s="2"/>
      <c r="Z26" s="2"/>
      <c r="AA26" s="2"/>
      <c r="AB26" s="2"/>
      <c r="AC26" s="2"/>
    </row>
    <row r="27" spans="1:29" ht="13.5" customHeight="1">
      <c r="A27" s="749"/>
      <c r="B27" s="751"/>
      <c r="C27" s="171" t="s">
        <v>616</v>
      </c>
      <c r="D27" s="14">
        <v>15025290</v>
      </c>
      <c r="E27" s="1">
        <v>15025290</v>
      </c>
      <c r="F27" s="1">
        <v>85919940</v>
      </c>
      <c r="G27" s="1">
        <v>216399183</v>
      </c>
      <c r="H27" s="1">
        <v>158154889</v>
      </c>
      <c r="I27" s="4">
        <v>5.72</v>
      </c>
      <c r="J27" s="1">
        <v>14402</v>
      </c>
      <c r="K27" s="1">
        <v>2519</v>
      </c>
      <c r="L27" s="1">
        <v>10526</v>
      </c>
      <c r="M27" s="1">
        <v>1841</v>
      </c>
      <c r="W27" s="2"/>
      <c r="X27" s="2"/>
      <c r="Y27" s="2"/>
      <c r="Z27" s="2"/>
      <c r="AA27" s="2"/>
      <c r="AB27" s="2"/>
      <c r="AC27" s="2"/>
    </row>
    <row r="28" spans="1:29" ht="13.5" customHeight="1">
      <c r="A28" s="674"/>
      <c r="B28" s="752"/>
      <c r="C28" s="172" t="s">
        <v>617</v>
      </c>
      <c r="D28" s="16">
        <v>60419</v>
      </c>
      <c r="E28" s="3">
        <v>60420</v>
      </c>
      <c r="F28" s="3">
        <v>170056</v>
      </c>
      <c r="G28" s="3">
        <v>327787</v>
      </c>
      <c r="H28" s="3">
        <v>194590</v>
      </c>
      <c r="I28" s="30">
        <v>2.81</v>
      </c>
      <c r="J28" s="3">
        <v>5425</v>
      </c>
      <c r="K28" s="3">
        <v>1928</v>
      </c>
      <c r="L28" s="3">
        <v>3221</v>
      </c>
      <c r="M28" s="3">
        <v>1144</v>
      </c>
      <c r="W28" s="2"/>
      <c r="X28" s="2"/>
      <c r="Y28" s="2"/>
      <c r="Z28" s="2"/>
      <c r="AA28" s="2"/>
      <c r="AB28" s="2"/>
      <c r="AC28" s="2"/>
    </row>
    <row r="29" spans="1:29" ht="13.5" customHeight="1">
      <c r="A29" s="666" t="s">
        <v>132</v>
      </c>
      <c r="B29" s="746" t="s">
        <v>93</v>
      </c>
      <c r="C29" s="355" t="s">
        <v>98</v>
      </c>
      <c r="D29" s="83">
        <v>11392831</v>
      </c>
      <c r="E29" s="84">
        <v>11392835</v>
      </c>
      <c r="F29" s="84">
        <v>105533423</v>
      </c>
      <c r="G29" s="84">
        <v>262349477</v>
      </c>
      <c r="H29" s="84">
        <v>188229793</v>
      </c>
      <c r="I29" s="39">
        <v>9.26</v>
      </c>
      <c r="J29" s="84">
        <v>23028</v>
      </c>
      <c r="K29" s="84">
        <v>2486</v>
      </c>
      <c r="L29" s="84">
        <v>16522</v>
      </c>
      <c r="M29" s="84">
        <v>1784</v>
      </c>
      <c r="W29" s="2"/>
      <c r="X29" s="2"/>
      <c r="Y29" s="2"/>
      <c r="Z29" s="2"/>
      <c r="AA29" s="2"/>
      <c r="AB29" s="2"/>
      <c r="AC29" s="2"/>
    </row>
    <row r="30" spans="1:29" ht="13.5" customHeight="1">
      <c r="A30" s="749"/>
      <c r="B30" s="751"/>
      <c r="C30" s="171" t="s">
        <v>624</v>
      </c>
      <c r="D30" s="14">
        <v>11281765</v>
      </c>
      <c r="E30" s="1">
        <v>11281766</v>
      </c>
      <c r="F30" s="1">
        <v>105195332</v>
      </c>
      <c r="G30" s="1">
        <v>261711469</v>
      </c>
      <c r="H30" s="1">
        <v>187849874</v>
      </c>
      <c r="I30" s="4">
        <v>9.32</v>
      </c>
      <c r="J30" s="1">
        <v>23198</v>
      </c>
      <c r="K30" s="1">
        <v>2488</v>
      </c>
      <c r="L30" s="1">
        <v>16651</v>
      </c>
      <c r="M30" s="1">
        <v>1786</v>
      </c>
      <c r="W30" s="2"/>
      <c r="X30" s="2"/>
      <c r="Y30" s="2"/>
      <c r="Z30" s="2"/>
      <c r="AA30" s="2"/>
      <c r="AB30" s="2"/>
      <c r="AC30" s="2"/>
    </row>
    <row r="31" spans="1:29" ht="13.5" customHeight="1">
      <c r="A31" s="749"/>
      <c r="B31" s="752"/>
      <c r="C31" s="172" t="s">
        <v>625</v>
      </c>
      <c r="D31" s="16">
        <v>111066</v>
      </c>
      <c r="E31" s="3">
        <v>111069</v>
      </c>
      <c r="F31" s="3">
        <v>338091</v>
      </c>
      <c r="G31" s="3">
        <v>638007</v>
      </c>
      <c r="H31" s="3">
        <v>379919</v>
      </c>
      <c r="I31" s="30">
        <v>3.04</v>
      </c>
      <c r="J31" s="3">
        <v>5744</v>
      </c>
      <c r="K31" s="3">
        <v>1887</v>
      </c>
      <c r="L31" s="3">
        <v>3421</v>
      </c>
      <c r="M31" s="3">
        <v>1124</v>
      </c>
      <c r="W31" s="2"/>
      <c r="X31" s="2"/>
      <c r="Y31" s="2"/>
      <c r="Z31" s="2"/>
      <c r="AA31" s="2"/>
      <c r="AB31" s="2"/>
      <c r="AC31" s="2"/>
    </row>
    <row r="32" spans="1:29" ht="13.5" customHeight="1">
      <c r="A32" s="749"/>
      <c r="B32" s="751" t="s">
        <v>94</v>
      </c>
      <c r="C32" s="355" t="s">
        <v>98</v>
      </c>
      <c r="D32" s="14">
        <v>14768611</v>
      </c>
      <c r="E32" s="1">
        <v>14768616</v>
      </c>
      <c r="F32" s="1">
        <v>108973038</v>
      </c>
      <c r="G32" s="1">
        <v>248857430</v>
      </c>
      <c r="H32" s="1">
        <v>181113406</v>
      </c>
      <c r="I32" s="4">
        <v>7.38</v>
      </c>
      <c r="J32" s="1">
        <v>16850</v>
      </c>
      <c r="K32" s="1">
        <v>2284</v>
      </c>
      <c r="L32" s="1">
        <v>12263</v>
      </c>
      <c r="M32" s="1">
        <v>1662</v>
      </c>
      <c r="W32" s="2"/>
      <c r="X32" s="2"/>
      <c r="Y32" s="2"/>
      <c r="Z32" s="2"/>
      <c r="AA32" s="2"/>
      <c r="AB32" s="2"/>
      <c r="AC32" s="2"/>
    </row>
    <row r="33" spans="1:29" ht="13.5" customHeight="1">
      <c r="A33" s="749"/>
      <c r="B33" s="751"/>
      <c r="C33" s="171" t="s">
        <v>624</v>
      </c>
      <c r="D33" s="14">
        <v>14690675</v>
      </c>
      <c r="E33" s="1">
        <v>14690676</v>
      </c>
      <c r="F33" s="1">
        <v>108739387</v>
      </c>
      <c r="G33" s="1">
        <v>248415943</v>
      </c>
      <c r="H33" s="1">
        <v>180850904</v>
      </c>
      <c r="I33" s="4">
        <v>7.4</v>
      </c>
      <c r="J33" s="1">
        <v>16910</v>
      </c>
      <c r="K33" s="1">
        <v>2285</v>
      </c>
      <c r="L33" s="1">
        <v>12311</v>
      </c>
      <c r="M33" s="1">
        <v>1663</v>
      </c>
      <c r="W33" s="2"/>
      <c r="X33" s="2"/>
      <c r="Y33" s="2"/>
      <c r="Z33" s="2"/>
      <c r="AA33" s="2"/>
      <c r="AB33" s="2"/>
      <c r="AC33" s="2"/>
    </row>
    <row r="34" spans="1:29" ht="13.5" customHeight="1">
      <c r="A34" s="749"/>
      <c r="B34" s="751"/>
      <c r="C34" s="171" t="s">
        <v>625</v>
      </c>
      <c r="D34" s="14">
        <v>77936</v>
      </c>
      <c r="E34" s="1">
        <v>77940</v>
      </c>
      <c r="F34" s="1">
        <v>233651</v>
      </c>
      <c r="G34" s="1">
        <v>441486</v>
      </c>
      <c r="H34" s="1">
        <v>262502</v>
      </c>
      <c r="I34" s="4">
        <v>3</v>
      </c>
      <c r="J34" s="1">
        <v>5664</v>
      </c>
      <c r="K34" s="1">
        <v>1890</v>
      </c>
      <c r="L34" s="1">
        <v>3368</v>
      </c>
      <c r="M34" s="1">
        <v>1123</v>
      </c>
      <c r="W34" s="2"/>
      <c r="X34" s="2"/>
      <c r="Y34" s="2"/>
      <c r="Z34" s="2"/>
      <c r="AA34" s="2"/>
      <c r="AB34" s="2"/>
      <c r="AC34" s="2"/>
    </row>
    <row r="35" spans="1:29" ht="13.5" customHeight="1">
      <c r="A35" s="665" t="s">
        <v>133</v>
      </c>
      <c r="B35" s="746" t="s">
        <v>93</v>
      </c>
      <c r="C35" s="355" t="s">
        <v>98</v>
      </c>
      <c r="D35" s="83">
        <v>14045119</v>
      </c>
      <c r="E35" s="84">
        <v>14045142</v>
      </c>
      <c r="F35" s="84">
        <v>160602707</v>
      </c>
      <c r="G35" s="84">
        <v>376829083</v>
      </c>
      <c r="H35" s="84">
        <v>269495372</v>
      </c>
      <c r="I35" s="39">
        <v>11.43</v>
      </c>
      <c r="J35" s="84">
        <v>26830</v>
      </c>
      <c r="K35" s="84">
        <v>2346</v>
      </c>
      <c r="L35" s="84">
        <v>19188</v>
      </c>
      <c r="M35" s="84">
        <v>1678</v>
      </c>
      <c r="W35" s="2"/>
      <c r="X35" s="2"/>
      <c r="Y35" s="2"/>
      <c r="Z35" s="2"/>
      <c r="AA35" s="2"/>
      <c r="AB35" s="2"/>
      <c r="AC35" s="2"/>
    </row>
    <row r="36" spans="1:29" ht="13.5" customHeight="1">
      <c r="A36" s="749"/>
      <c r="B36" s="751"/>
      <c r="C36" s="171" t="s">
        <v>624</v>
      </c>
      <c r="D36" s="14">
        <v>13896915</v>
      </c>
      <c r="E36" s="1">
        <v>13896915</v>
      </c>
      <c r="F36" s="1">
        <v>160131520</v>
      </c>
      <c r="G36" s="1">
        <v>375956790</v>
      </c>
      <c r="H36" s="1">
        <v>268975568</v>
      </c>
      <c r="I36" s="4">
        <v>11.52</v>
      </c>
      <c r="J36" s="1">
        <v>27053</v>
      </c>
      <c r="K36" s="1">
        <v>2348</v>
      </c>
      <c r="L36" s="1">
        <v>19355</v>
      </c>
      <c r="M36" s="1">
        <v>1680</v>
      </c>
      <c r="W36" s="2"/>
      <c r="X36" s="2"/>
      <c r="Y36" s="2"/>
      <c r="Z36" s="2"/>
      <c r="AA36" s="2"/>
      <c r="AB36" s="2"/>
      <c r="AC36" s="2"/>
    </row>
    <row r="37" spans="1:29" ht="13.5" customHeight="1">
      <c r="A37" s="749"/>
      <c r="B37" s="752"/>
      <c r="C37" s="172" t="s">
        <v>625</v>
      </c>
      <c r="D37" s="16">
        <v>148204</v>
      </c>
      <c r="E37" s="3">
        <v>148227</v>
      </c>
      <c r="F37" s="3">
        <v>471187</v>
      </c>
      <c r="G37" s="3">
        <v>872293</v>
      </c>
      <c r="H37" s="3">
        <v>519803</v>
      </c>
      <c r="I37" s="30">
        <v>3.18</v>
      </c>
      <c r="J37" s="3">
        <v>5885</v>
      </c>
      <c r="K37" s="3">
        <v>1851</v>
      </c>
      <c r="L37" s="3">
        <v>3507</v>
      </c>
      <c r="M37" s="3">
        <v>1103</v>
      </c>
      <c r="W37" s="2"/>
      <c r="X37" s="2"/>
      <c r="Y37" s="2"/>
      <c r="Z37" s="2"/>
      <c r="AA37" s="2"/>
      <c r="AB37" s="2"/>
      <c r="AC37" s="2"/>
    </row>
    <row r="38" spans="1:29" ht="13.5" customHeight="1">
      <c r="A38" s="749"/>
      <c r="B38" s="751" t="s">
        <v>94</v>
      </c>
      <c r="C38" s="355" t="s">
        <v>98</v>
      </c>
      <c r="D38" s="14">
        <v>19223877</v>
      </c>
      <c r="E38" s="1">
        <v>19223903</v>
      </c>
      <c r="F38" s="1">
        <v>189062024</v>
      </c>
      <c r="G38" s="1">
        <v>384943321</v>
      </c>
      <c r="H38" s="1">
        <v>278642956</v>
      </c>
      <c r="I38" s="4">
        <v>9.83</v>
      </c>
      <c r="J38" s="1">
        <v>20024</v>
      </c>
      <c r="K38" s="1">
        <v>2036</v>
      </c>
      <c r="L38" s="1">
        <v>14495</v>
      </c>
      <c r="M38" s="1">
        <v>1474</v>
      </c>
      <c r="W38" s="2"/>
      <c r="X38" s="2"/>
      <c r="Y38" s="2"/>
      <c r="Z38" s="2"/>
      <c r="AA38" s="2"/>
      <c r="AB38" s="2"/>
      <c r="AC38" s="2"/>
    </row>
    <row r="39" spans="1:29" ht="13.5" customHeight="1">
      <c r="A39" s="749"/>
      <c r="B39" s="751"/>
      <c r="C39" s="171" t="s">
        <v>624</v>
      </c>
      <c r="D39" s="14">
        <v>19124639</v>
      </c>
      <c r="E39" s="1">
        <v>19124638</v>
      </c>
      <c r="F39" s="1">
        <v>188750675</v>
      </c>
      <c r="G39" s="1">
        <v>384363827</v>
      </c>
      <c r="H39" s="1">
        <v>278298062</v>
      </c>
      <c r="I39" s="4">
        <v>9.87</v>
      </c>
      <c r="J39" s="1">
        <v>20098</v>
      </c>
      <c r="K39" s="1">
        <v>2036</v>
      </c>
      <c r="L39" s="1">
        <v>14552</v>
      </c>
      <c r="M39" s="1">
        <v>1474</v>
      </c>
      <c r="W39" s="2"/>
      <c r="X39" s="2"/>
      <c r="Y39" s="2"/>
      <c r="Z39" s="2"/>
      <c r="AA39" s="2"/>
      <c r="AB39" s="2"/>
      <c r="AC39" s="2"/>
    </row>
    <row r="40" spans="1:29" ht="13.5" customHeight="1">
      <c r="A40" s="674"/>
      <c r="B40" s="752"/>
      <c r="C40" s="172" t="s">
        <v>625</v>
      </c>
      <c r="D40" s="16">
        <v>99238</v>
      </c>
      <c r="E40" s="3">
        <v>99265</v>
      </c>
      <c r="F40" s="3">
        <v>311349</v>
      </c>
      <c r="G40" s="3">
        <v>579493</v>
      </c>
      <c r="H40" s="3">
        <v>344894</v>
      </c>
      <c r="I40" s="30">
        <v>3.14</v>
      </c>
      <c r="J40" s="3">
        <v>5838</v>
      </c>
      <c r="K40" s="3">
        <v>1861</v>
      </c>
      <c r="L40" s="3">
        <v>3474</v>
      </c>
      <c r="M40" s="3">
        <v>1108</v>
      </c>
      <c r="W40" s="2"/>
      <c r="X40" s="2"/>
      <c r="Y40" s="2"/>
      <c r="Z40" s="2"/>
      <c r="AA40" s="2"/>
      <c r="AB40" s="2"/>
      <c r="AC40" s="2"/>
    </row>
    <row r="41" spans="1:29" ht="13.5" customHeight="1">
      <c r="A41" s="666" t="s">
        <v>134</v>
      </c>
      <c r="B41" s="746" t="s">
        <v>93</v>
      </c>
      <c r="C41" s="355" t="s">
        <v>98</v>
      </c>
      <c r="D41" s="83">
        <v>13484546</v>
      </c>
      <c r="E41" s="84">
        <v>13484554</v>
      </c>
      <c r="F41" s="84">
        <v>181872224</v>
      </c>
      <c r="G41" s="84">
        <v>415472560</v>
      </c>
      <c r="H41" s="84">
        <v>296758958</v>
      </c>
      <c r="I41" s="39">
        <v>13.49</v>
      </c>
      <c r="J41" s="84">
        <v>30811</v>
      </c>
      <c r="K41" s="84">
        <v>2284</v>
      </c>
      <c r="L41" s="84">
        <v>22007</v>
      </c>
      <c r="M41" s="84">
        <v>1632</v>
      </c>
      <c r="W41" s="2"/>
      <c r="X41" s="2"/>
      <c r="Y41" s="2"/>
      <c r="Z41" s="2"/>
      <c r="AA41" s="2"/>
      <c r="AB41" s="2"/>
      <c r="AC41" s="2"/>
    </row>
    <row r="42" spans="1:30" ht="13.5" customHeight="1">
      <c r="A42" s="749"/>
      <c r="B42" s="751"/>
      <c r="C42" s="171" t="s">
        <v>624</v>
      </c>
      <c r="D42" s="14">
        <v>13359433</v>
      </c>
      <c r="E42" s="1">
        <v>13359433</v>
      </c>
      <c r="F42" s="1">
        <v>181462420</v>
      </c>
      <c r="G42" s="1">
        <v>414724231</v>
      </c>
      <c r="H42" s="1">
        <v>296312775</v>
      </c>
      <c r="I42" s="4">
        <v>13.58</v>
      </c>
      <c r="J42" s="1">
        <v>31044</v>
      </c>
      <c r="K42" s="1">
        <v>2285</v>
      </c>
      <c r="L42" s="1">
        <v>22180</v>
      </c>
      <c r="M42" s="1">
        <v>1633</v>
      </c>
      <c r="W42" s="2"/>
      <c r="X42" s="2"/>
      <c r="Y42" s="2"/>
      <c r="Z42" s="2"/>
      <c r="AA42" s="2"/>
      <c r="AB42" s="2"/>
      <c r="AC42" s="2"/>
      <c r="AD42" s="161"/>
    </row>
    <row r="43" spans="1:29" ht="13.5" customHeight="1">
      <c r="A43" s="749"/>
      <c r="B43" s="752"/>
      <c r="C43" s="172" t="s">
        <v>625</v>
      </c>
      <c r="D43" s="16">
        <v>125113</v>
      </c>
      <c r="E43" s="3">
        <v>125121</v>
      </c>
      <c r="F43" s="3">
        <v>409804</v>
      </c>
      <c r="G43" s="3">
        <v>748328</v>
      </c>
      <c r="H43" s="3">
        <v>446183</v>
      </c>
      <c r="I43" s="30">
        <v>3.28</v>
      </c>
      <c r="J43" s="3">
        <v>5981</v>
      </c>
      <c r="K43" s="3">
        <v>1826</v>
      </c>
      <c r="L43" s="3">
        <v>3566</v>
      </c>
      <c r="M43" s="3">
        <v>1089</v>
      </c>
      <c r="W43" s="2"/>
      <c r="X43" s="2"/>
      <c r="Y43" s="2"/>
      <c r="Z43" s="2"/>
      <c r="AA43" s="2"/>
      <c r="AB43" s="2"/>
      <c r="AC43" s="2"/>
    </row>
    <row r="44" spans="1:29" ht="13.5" customHeight="1">
      <c r="A44" s="749"/>
      <c r="B44" s="751" t="s">
        <v>94</v>
      </c>
      <c r="C44" s="355" t="s">
        <v>98</v>
      </c>
      <c r="D44" s="14">
        <v>19114668</v>
      </c>
      <c r="E44" s="1">
        <v>19114680</v>
      </c>
      <c r="F44" s="1">
        <v>240355273</v>
      </c>
      <c r="G44" s="1">
        <v>460719993</v>
      </c>
      <c r="H44" s="1">
        <v>331222883</v>
      </c>
      <c r="I44" s="4">
        <v>12.57</v>
      </c>
      <c r="J44" s="1">
        <v>24103</v>
      </c>
      <c r="K44" s="1">
        <v>1917</v>
      </c>
      <c r="L44" s="1">
        <v>17328</v>
      </c>
      <c r="M44" s="1">
        <v>1378</v>
      </c>
      <c r="W44" s="2"/>
      <c r="X44" s="2"/>
      <c r="Y44" s="2"/>
      <c r="Z44" s="2"/>
      <c r="AA44" s="2"/>
      <c r="AB44" s="2"/>
      <c r="AC44" s="2"/>
    </row>
    <row r="45" spans="1:29" ht="13.5" customHeight="1">
      <c r="A45" s="749"/>
      <c r="B45" s="751"/>
      <c r="C45" s="171" t="s">
        <v>624</v>
      </c>
      <c r="D45" s="14">
        <v>19035313</v>
      </c>
      <c r="E45" s="1">
        <v>19035313</v>
      </c>
      <c r="F45" s="1">
        <v>240096736</v>
      </c>
      <c r="G45" s="1">
        <v>460251794</v>
      </c>
      <c r="H45" s="1">
        <v>330944049</v>
      </c>
      <c r="I45" s="4">
        <v>12.61</v>
      </c>
      <c r="J45" s="1">
        <v>24179</v>
      </c>
      <c r="K45" s="1">
        <v>1917</v>
      </c>
      <c r="L45" s="1">
        <v>17386</v>
      </c>
      <c r="M45" s="1">
        <v>1378</v>
      </c>
      <c r="W45" s="2"/>
      <c r="X45" s="2"/>
      <c r="Y45" s="2"/>
      <c r="Z45" s="2"/>
      <c r="AA45" s="2"/>
      <c r="AB45" s="2"/>
      <c r="AC45" s="2"/>
    </row>
    <row r="46" spans="1:29" ht="13.5" customHeight="1">
      <c r="A46" s="750"/>
      <c r="B46" s="753"/>
      <c r="C46" s="177" t="s">
        <v>625</v>
      </c>
      <c r="D46" s="360">
        <v>79355</v>
      </c>
      <c r="E46" s="29">
        <v>79367</v>
      </c>
      <c r="F46" s="29">
        <v>258537</v>
      </c>
      <c r="G46" s="29">
        <v>468199</v>
      </c>
      <c r="H46" s="29">
        <v>278834</v>
      </c>
      <c r="I46" s="32">
        <v>3.26</v>
      </c>
      <c r="J46" s="29">
        <v>5899</v>
      </c>
      <c r="K46" s="29">
        <v>1811</v>
      </c>
      <c r="L46" s="29">
        <v>3513</v>
      </c>
      <c r="M46" s="29">
        <v>1079</v>
      </c>
      <c r="W46" s="2"/>
      <c r="X46" s="2"/>
      <c r="Y46" s="2"/>
      <c r="Z46" s="2"/>
      <c r="AA46" s="2"/>
      <c r="AB46" s="2"/>
      <c r="AC46" s="2"/>
    </row>
    <row r="47" spans="1:13" ht="12">
      <c r="A47" s="260"/>
      <c r="B47" s="361"/>
      <c r="C47" s="361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ht="12">
      <c r="A48" s="6"/>
    </row>
  </sheetData>
  <mergeCells count="24"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  <mergeCell ref="A23:A28"/>
    <mergeCell ref="B23:B25"/>
    <mergeCell ref="B26:B28"/>
    <mergeCell ref="A11:A16"/>
    <mergeCell ref="B11:B13"/>
    <mergeCell ref="B14:B16"/>
    <mergeCell ref="A17:A22"/>
    <mergeCell ref="B17:B19"/>
    <mergeCell ref="B20:B22"/>
    <mergeCell ref="F3:F4"/>
    <mergeCell ref="A5:A10"/>
    <mergeCell ref="B5:B7"/>
    <mergeCell ref="B8:B10"/>
    <mergeCell ref="E3:E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4"/>
  <dimension ref="A1:X55"/>
  <sheetViews>
    <sheetView showGridLines="0" workbookViewId="0" topLeftCell="A1">
      <selection activeCell="A2" sqref="A2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1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4" width="3.421875" style="6" bestFit="1" customWidth="1"/>
    <col min="25" max="16384" width="9.140625" style="24" customWidth="1"/>
  </cols>
  <sheetData>
    <row r="1" spans="1:5" ht="13.5">
      <c r="A1" s="244"/>
      <c r="B1" s="244"/>
      <c r="C1" s="243" t="s">
        <v>1656</v>
      </c>
      <c r="D1" s="238" t="s">
        <v>632</v>
      </c>
      <c r="E1" s="238"/>
    </row>
    <row r="2" ht="12">
      <c r="M2" s="102" t="s">
        <v>613</v>
      </c>
    </row>
    <row r="3" spans="1:13" ht="18.75" customHeight="1">
      <c r="A3" s="162"/>
      <c r="B3" s="162"/>
      <c r="C3" s="163"/>
      <c r="D3" s="639" t="s">
        <v>618</v>
      </c>
      <c r="E3" s="639" t="s">
        <v>619</v>
      </c>
      <c r="F3" s="639" t="s">
        <v>620</v>
      </c>
      <c r="G3" s="106" t="s">
        <v>621</v>
      </c>
      <c r="H3" s="107" t="s">
        <v>622</v>
      </c>
      <c r="I3" s="500" t="s">
        <v>929</v>
      </c>
      <c r="J3" s="133" t="s">
        <v>943</v>
      </c>
      <c r="K3" s="133" t="s">
        <v>944</v>
      </c>
      <c r="L3" s="133" t="s">
        <v>929</v>
      </c>
      <c r="M3" s="191" t="s">
        <v>930</v>
      </c>
    </row>
    <row r="4" spans="1:13" ht="18.75" customHeight="1">
      <c r="A4" s="165"/>
      <c r="B4" s="165"/>
      <c r="C4" s="166"/>
      <c r="D4" s="720"/>
      <c r="E4" s="720"/>
      <c r="F4" s="720"/>
      <c r="G4" s="104" t="s">
        <v>623</v>
      </c>
      <c r="H4" s="358" t="s">
        <v>230</v>
      </c>
      <c r="I4" s="501" t="s">
        <v>931</v>
      </c>
      <c r="J4" s="310" t="s">
        <v>942</v>
      </c>
      <c r="K4" s="310" t="s">
        <v>942</v>
      </c>
      <c r="L4" s="310" t="s">
        <v>945</v>
      </c>
      <c r="M4" s="313" t="s">
        <v>945</v>
      </c>
    </row>
    <row r="5" spans="1:24" ht="13.5" customHeight="1">
      <c r="A5" s="665" t="s">
        <v>135</v>
      </c>
      <c r="B5" s="746" t="s">
        <v>93</v>
      </c>
      <c r="C5" s="355" t="s">
        <v>98</v>
      </c>
      <c r="D5" s="83">
        <v>12154234</v>
      </c>
      <c r="E5" s="84">
        <v>12154235</v>
      </c>
      <c r="F5" s="84">
        <v>179226050</v>
      </c>
      <c r="G5" s="84">
        <v>407436299</v>
      </c>
      <c r="H5" s="84">
        <v>290685392</v>
      </c>
      <c r="I5" s="39">
        <v>14.75</v>
      </c>
      <c r="J5" s="84">
        <v>33522</v>
      </c>
      <c r="K5" s="84">
        <v>2273</v>
      </c>
      <c r="L5" s="84">
        <v>23916</v>
      </c>
      <c r="M5" s="84">
        <v>1622</v>
      </c>
      <c r="W5" s="2"/>
      <c r="X5" s="2"/>
    </row>
    <row r="6" spans="1:24" ht="13.5" customHeight="1">
      <c r="A6" s="749"/>
      <c r="B6" s="751"/>
      <c r="C6" s="171" t="s">
        <v>624</v>
      </c>
      <c r="D6" s="14">
        <v>12064857</v>
      </c>
      <c r="E6" s="1">
        <v>12064857</v>
      </c>
      <c r="F6" s="1">
        <v>178926496</v>
      </c>
      <c r="G6" s="1">
        <v>406901444</v>
      </c>
      <c r="H6" s="1">
        <v>290366563</v>
      </c>
      <c r="I6" s="4">
        <v>14.83</v>
      </c>
      <c r="J6" s="1">
        <v>33726</v>
      </c>
      <c r="K6" s="1">
        <v>2274</v>
      </c>
      <c r="L6" s="1">
        <v>24067</v>
      </c>
      <c r="M6" s="1">
        <v>1623</v>
      </c>
      <c r="W6" s="2"/>
      <c r="X6" s="2"/>
    </row>
    <row r="7" spans="1:24" ht="13.5" customHeight="1">
      <c r="A7" s="749"/>
      <c r="B7" s="752"/>
      <c r="C7" s="172" t="s">
        <v>625</v>
      </c>
      <c r="D7" s="16">
        <v>89377</v>
      </c>
      <c r="E7" s="3">
        <v>89378</v>
      </c>
      <c r="F7" s="3">
        <v>299554</v>
      </c>
      <c r="G7" s="3">
        <v>534855</v>
      </c>
      <c r="H7" s="3">
        <v>318829</v>
      </c>
      <c r="I7" s="30">
        <v>3.35</v>
      </c>
      <c r="J7" s="3">
        <v>5984</v>
      </c>
      <c r="K7" s="3">
        <v>1786</v>
      </c>
      <c r="L7" s="3">
        <v>3567</v>
      </c>
      <c r="M7" s="3">
        <v>1064</v>
      </c>
      <c r="W7" s="2"/>
      <c r="X7" s="2"/>
    </row>
    <row r="8" spans="1:24" ht="13.5" customHeight="1">
      <c r="A8" s="749"/>
      <c r="B8" s="751" t="s">
        <v>94</v>
      </c>
      <c r="C8" s="355" t="s">
        <v>98</v>
      </c>
      <c r="D8" s="14">
        <v>17033990</v>
      </c>
      <c r="E8" s="1">
        <v>17034005</v>
      </c>
      <c r="F8" s="1">
        <v>239117682</v>
      </c>
      <c r="G8" s="1">
        <v>474396664</v>
      </c>
      <c r="H8" s="1">
        <v>339216069</v>
      </c>
      <c r="I8" s="4">
        <v>14.04</v>
      </c>
      <c r="J8" s="1">
        <v>27850</v>
      </c>
      <c r="K8" s="1">
        <v>1984</v>
      </c>
      <c r="L8" s="1">
        <v>19914</v>
      </c>
      <c r="M8" s="1">
        <v>1419</v>
      </c>
      <c r="W8" s="2"/>
      <c r="X8" s="2"/>
    </row>
    <row r="9" spans="1:24" ht="13.5" customHeight="1">
      <c r="A9" s="749"/>
      <c r="B9" s="751"/>
      <c r="C9" s="171" t="s">
        <v>624</v>
      </c>
      <c r="D9" s="14">
        <v>16978840</v>
      </c>
      <c r="E9" s="1">
        <v>16978840</v>
      </c>
      <c r="F9" s="1">
        <v>238934174</v>
      </c>
      <c r="G9" s="1">
        <v>474069803</v>
      </c>
      <c r="H9" s="1">
        <v>339021447</v>
      </c>
      <c r="I9" s="4">
        <v>14.07</v>
      </c>
      <c r="J9" s="1">
        <v>27921</v>
      </c>
      <c r="K9" s="1">
        <v>1984</v>
      </c>
      <c r="L9" s="1">
        <v>19967</v>
      </c>
      <c r="M9" s="1">
        <v>1419</v>
      </c>
      <c r="W9" s="2"/>
      <c r="X9" s="2"/>
    </row>
    <row r="10" spans="1:24" ht="13.5" customHeight="1">
      <c r="A10" s="674"/>
      <c r="B10" s="752"/>
      <c r="C10" s="172" t="s">
        <v>625</v>
      </c>
      <c r="D10" s="16">
        <v>55150</v>
      </c>
      <c r="E10" s="3">
        <v>55165</v>
      </c>
      <c r="F10" s="3">
        <v>183508</v>
      </c>
      <c r="G10" s="3">
        <v>326861</v>
      </c>
      <c r="H10" s="3">
        <v>194622</v>
      </c>
      <c r="I10" s="30">
        <v>3.33</v>
      </c>
      <c r="J10" s="3">
        <v>5925</v>
      </c>
      <c r="K10" s="3">
        <v>1781</v>
      </c>
      <c r="L10" s="3">
        <v>3528</v>
      </c>
      <c r="M10" s="3">
        <v>1061</v>
      </c>
      <c r="W10" s="2"/>
      <c r="X10" s="2"/>
    </row>
    <row r="11" spans="1:24" ht="13.5" customHeight="1">
      <c r="A11" s="665" t="s">
        <v>136</v>
      </c>
      <c r="B11" s="746" t="s">
        <v>93</v>
      </c>
      <c r="C11" s="355" t="s">
        <v>98</v>
      </c>
      <c r="D11" s="83">
        <v>11537410</v>
      </c>
      <c r="E11" s="84">
        <v>11537486</v>
      </c>
      <c r="F11" s="84">
        <v>178230213</v>
      </c>
      <c r="G11" s="84">
        <v>409492264</v>
      </c>
      <c r="H11" s="84">
        <v>292201308</v>
      </c>
      <c r="I11" s="39">
        <v>15.45</v>
      </c>
      <c r="J11" s="84">
        <v>35492</v>
      </c>
      <c r="K11" s="84">
        <v>2298</v>
      </c>
      <c r="L11" s="84">
        <v>25326</v>
      </c>
      <c r="M11" s="84">
        <v>1639</v>
      </c>
      <c r="W11" s="2"/>
      <c r="X11" s="2"/>
    </row>
    <row r="12" spans="1:24" ht="13.5" customHeight="1">
      <c r="A12" s="749"/>
      <c r="B12" s="751"/>
      <c r="C12" s="171" t="s">
        <v>624</v>
      </c>
      <c r="D12" s="14">
        <v>11471801</v>
      </c>
      <c r="E12" s="1">
        <v>11471869</v>
      </c>
      <c r="F12" s="1">
        <v>178005076</v>
      </c>
      <c r="G12" s="1">
        <v>409092223</v>
      </c>
      <c r="H12" s="1">
        <v>291962751</v>
      </c>
      <c r="I12" s="4">
        <v>15.52</v>
      </c>
      <c r="J12" s="1">
        <v>35660</v>
      </c>
      <c r="K12" s="1">
        <v>2298</v>
      </c>
      <c r="L12" s="1">
        <v>25450</v>
      </c>
      <c r="M12" s="1">
        <v>1640</v>
      </c>
      <c r="W12" s="2"/>
      <c r="X12" s="2"/>
    </row>
    <row r="13" spans="1:24" ht="13.5" customHeight="1">
      <c r="A13" s="749"/>
      <c r="B13" s="752"/>
      <c r="C13" s="172" t="s">
        <v>625</v>
      </c>
      <c r="D13" s="16">
        <v>65609</v>
      </c>
      <c r="E13" s="3">
        <v>65617</v>
      </c>
      <c r="F13" s="3">
        <v>225137</v>
      </c>
      <c r="G13" s="3">
        <v>400041</v>
      </c>
      <c r="H13" s="3">
        <v>238557</v>
      </c>
      <c r="I13" s="30">
        <v>3.43</v>
      </c>
      <c r="J13" s="3">
        <v>6097</v>
      </c>
      <c r="K13" s="3">
        <v>1777</v>
      </c>
      <c r="L13" s="3">
        <v>3636</v>
      </c>
      <c r="M13" s="3">
        <v>1060</v>
      </c>
      <c r="W13" s="2"/>
      <c r="X13" s="2"/>
    </row>
    <row r="14" spans="1:24" ht="13.5" customHeight="1">
      <c r="A14" s="749"/>
      <c r="B14" s="751" t="s">
        <v>94</v>
      </c>
      <c r="C14" s="355" t="s">
        <v>98</v>
      </c>
      <c r="D14" s="14">
        <v>16415669</v>
      </c>
      <c r="E14" s="1">
        <v>16415668</v>
      </c>
      <c r="F14" s="1">
        <v>239302482</v>
      </c>
      <c r="G14" s="1">
        <v>502274031</v>
      </c>
      <c r="H14" s="1">
        <v>358741504</v>
      </c>
      <c r="I14" s="4">
        <v>14.58</v>
      </c>
      <c r="J14" s="1">
        <v>30597</v>
      </c>
      <c r="K14" s="1">
        <v>2099</v>
      </c>
      <c r="L14" s="1">
        <v>21854</v>
      </c>
      <c r="M14" s="1">
        <v>1499</v>
      </c>
      <c r="W14" s="2"/>
      <c r="X14" s="2"/>
    </row>
    <row r="15" spans="1:24" ht="13.5" customHeight="1">
      <c r="A15" s="749"/>
      <c r="B15" s="751"/>
      <c r="C15" s="171" t="s">
        <v>624</v>
      </c>
      <c r="D15" s="14">
        <v>16368071</v>
      </c>
      <c r="E15" s="1">
        <v>16368070</v>
      </c>
      <c r="F15" s="1">
        <v>239138778</v>
      </c>
      <c r="G15" s="1">
        <v>501986221</v>
      </c>
      <c r="H15" s="1">
        <v>358569907</v>
      </c>
      <c r="I15" s="4">
        <v>14.61</v>
      </c>
      <c r="J15" s="1">
        <v>30669</v>
      </c>
      <c r="K15" s="1">
        <v>2099</v>
      </c>
      <c r="L15" s="1">
        <v>21907</v>
      </c>
      <c r="M15" s="1">
        <v>1499</v>
      </c>
      <c r="W15" s="2"/>
      <c r="X15" s="2"/>
    </row>
    <row r="16" spans="1:24" ht="13.5" customHeight="1">
      <c r="A16" s="674"/>
      <c r="B16" s="752"/>
      <c r="C16" s="172" t="s">
        <v>625</v>
      </c>
      <c r="D16" s="16">
        <v>47598</v>
      </c>
      <c r="E16" s="3">
        <v>47598</v>
      </c>
      <c r="F16" s="3">
        <v>163704</v>
      </c>
      <c r="G16" s="3">
        <v>287811</v>
      </c>
      <c r="H16" s="3">
        <v>171597</v>
      </c>
      <c r="I16" s="4">
        <v>3.44</v>
      </c>
      <c r="J16" s="1">
        <v>6047</v>
      </c>
      <c r="K16" s="1">
        <v>1758</v>
      </c>
      <c r="L16" s="1">
        <v>3605</v>
      </c>
      <c r="M16" s="1">
        <v>1048</v>
      </c>
      <c r="W16" s="2"/>
      <c r="X16" s="2"/>
    </row>
    <row r="17" spans="1:24" ht="13.5" customHeight="1">
      <c r="A17" s="666" t="s">
        <v>137</v>
      </c>
      <c r="B17" s="746" t="s">
        <v>93</v>
      </c>
      <c r="C17" s="355" t="s">
        <v>98</v>
      </c>
      <c r="D17" s="83">
        <v>13096511</v>
      </c>
      <c r="E17" s="84">
        <v>13096511</v>
      </c>
      <c r="F17" s="84">
        <v>195128836</v>
      </c>
      <c r="G17" s="84">
        <v>458589627</v>
      </c>
      <c r="H17" s="84">
        <v>331425054</v>
      </c>
      <c r="I17" s="39">
        <v>14.9</v>
      </c>
      <c r="J17" s="84">
        <v>35016</v>
      </c>
      <c r="K17" s="84">
        <v>2350</v>
      </c>
      <c r="L17" s="84">
        <v>25306</v>
      </c>
      <c r="M17" s="84">
        <v>1698</v>
      </c>
      <c r="W17" s="2"/>
      <c r="X17" s="2"/>
    </row>
    <row r="18" spans="1:24" ht="13.5" customHeight="1">
      <c r="A18" s="749"/>
      <c r="B18" s="751"/>
      <c r="C18" s="171" t="s">
        <v>626</v>
      </c>
      <c r="D18" s="14">
        <v>13041344</v>
      </c>
      <c r="E18" s="1">
        <v>13041343</v>
      </c>
      <c r="F18" s="1">
        <v>194937822</v>
      </c>
      <c r="G18" s="1">
        <v>458256038</v>
      </c>
      <c r="H18" s="1">
        <v>331226196</v>
      </c>
      <c r="I18" s="4">
        <v>14.95</v>
      </c>
      <c r="J18" s="1">
        <v>35139</v>
      </c>
      <c r="K18" s="1">
        <v>2351</v>
      </c>
      <c r="L18" s="1">
        <v>25398</v>
      </c>
      <c r="M18" s="1">
        <v>1699</v>
      </c>
      <c r="W18" s="2"/>
      <c r="X18" s="2"/>
    </row>
    <row r="19" spans="1:24" ht="13.5" customHeight="1">
      <c r="A19" s="749"/>
      <c r="B19" s="752"/>
      <c r="C19" s="172" t="s">
        <v>627</v>
      </c>
      <c r="D19" s="16">
        <v>55167</v>
      </c>
      <c r="E19" s="3">
        <v>55168</v>
      </c>
      <c r="F19" s="3">
        <v>191014</v>
      </c>
      <c r="G19" s="3">
        <v>333589</v>
      </c>
      <c r="H19" s="3">
        <v>198858</v>
      </c>
      <c r="I19" s="30">
        <v>3.46</v>
      </c>
      <c r="J19" s="3">
        <v>6047</v>
      </c>
      <c r="K19" s="3">
        <v>1746</v>
      </c>
      <c r="L19" s="3">
        <v>3605</v>
      </c>
      <c r="M19" s="3">
        <v>1041</v>
      </c>
      <c r="W19" s="2"/>
      <c r="X19" s="2"/>
    </row>
    <row r="20" spans="1:24" ht="13.5" customHeight="1">
      <c r="A20" s="749"/>
      <c r="B20" s="751" t="s">
        <v>94</v>
      </c>
      <c r="C20" s="355" t="s">
        <v>98</v>
      </c>
      <c r="D20" s="14">
        <v>18896677</v>
      </c>
      <c r="E20" s="1">
        <v>18896681</v>
      </c>
      <c r="F20" s="1">
        <v>261802010</v>
      </c>
      <c r="G20" s="1">
        <v>576810192</v>
      </c>
      <c r="H20" s="1">
        <v>415812592</v>
      </c>
      <c r="I20" s="4">
        <v>13.85</v>
      </c>
      <c r="J20" s="1">
        <v>30524</v>
      </c>
      <c r="K20" s="1">
        <v>2203</v>
      </c>
      <c r="L20" s="1">
        <v>22005</v>
      </c>
      <c r="M20" s="1">
        <v>1588</v>
      </c>
      <c r="W20" s="2"/>
      <c r="X20" s="2"/>
    </row>
    <row r="21" spans="1:24" ht="13.5" customHeight="1">
      <c r="A21" s="749"/>
      <c r="B21" s="751"/>
      <c r="C21" s="171" t="s">
        <v>626</v>
      </c>
      <c r="D21" s="14">
        <v>18850785</v>
      </c>
      <c r="E21" s="1">
        <v>18850785</v>
      </c>
      <c r="F21" s="1">
        <v>261640801</v>
      </c>
      <c r="G21" s="1">
        <v>576530684</v>
      </c>
      <c r="H21" s="1">
        <v>415645914</v>
      </c>
      <c r="I21" s="4">
        <v>13.88</v>
      </c>
      <c r="J21" s="1">
        <v>30584</v>
      </c>
      <c r="K21" s="1">
        <v>2204</v>
      </c>
      <c r="L21" s="1">
        <v>22049</v>
      </c>
      <c r="M21" s="1">
        <v>1589</v>
      </c>
      <c r="W21" s="2"/>
      <c r="X21" s="2"/>
    </row>
    <row r="22" spans="1:24" ht="13.5" customHeight="1">
      <c r="A22" s="749"/>
      <c r="B22" s="751"/>
      <c r="C22" s="171" t="s">
        <v>627</v>
      </c>
      <c r="D22" s="14">
        <v>45892</v>
      </c>
      <c r="E22" s="1">
        <v>45896</v>
      </c>
      <c r="F22" s="1">
        <v>161209</v>
      </c>
      <c r="G22" s="1">
        <v>279508</v>
      </c>
      <c r="H22" s="1">
        <v>166678</v>
      </c>
      <c r="I22" s="30">
        <v>3.51</v>
      </c>
      <c r="J22" s="3">
        <v>6090</v>
      </c>
      <c r="K22" s="3">
        <v>1734</v>
      </c>
      <c r="L22" s="3">
        <v>3632</v>
      </c>
      <c r="M22" s="3">
        <v>1034</v>
      </c>
      <c r="W22" s="2"/>
      <c r="X22" s="2"/>
    </row>
    <row r="23" spans="1:24" ht="13.5" customHeight="1">
      <c r="A23" s="665" t="s">
        <v>138</v>
      </c>
      <c r="B23" s="746" t="s">
        <v>93</v>
      </c>
      <c r="C23" s="355" t="s">
        <v>98</v>
      </c>
      <c r="D23" s="83">
        <v>9661016</v>
      </c>
      <c r="E23" s="84">
        <v>9661013</v>
      </c>
      <c r="F23" s="84">
        <v>141730846</v>
      </c>
      <c r="G23" s="84">
        <v>340564718</v>
      </c>
      <c r="H23" s="84">
        <v>245880541</v>
      </c>
      <c r="I23" s="39">
        <v>14.67</v>
      </c>
      <c r="J23" s="84">
        <v>35251</v>
      </c>
      <c r="K23" s="84">
        <v>2403</v>
      </c>
      <c r="L23" s="84">
        <v>25451</v>
      </c>
      <c r="M23" s="84">
        <v>1735</v>
      </c>
      <c r="W23" s="2"/>
      <c r="X23" s="2"/>
    </row>
    <row r="24" spans="1:24" ht="13.5" customHeight="1">
      <c r="A24" s="749"/>
      <c r="B24" s="751"/>
      <c r="C24" s="171" t="s">
        <v>626</v>
      </c>
      <c r="D24" s="14">
        <v>9629800</v>
      </c>
      <c r="E24" s="1">
        <v>9629795</v>
      </c>
      <c r="F24" s="1">
        <v>141622803</v>
      </c>
      <c r="G24" s="1">
        <v>340375787</v>
      </c>
      <c r="H24" s="1">
        <v>245767966</v>
      </c>
      <c r="I24" s="4">
        <v>14.71</v>
      </c>
      <c r="J24" s="1">
        <v>35346</v>
      </c>
      <c r="K24" s="1">
        <v>2403</v>
      </c>
      <c r="L24" s="1">
        <v>25522</v>
      </c>
      <c r="M24" s="1">
        <v>1735</v>
      </c>
      <c r="W24" s="2"/>
      <c r="X24" s="2"/>
    </row>
    <row r="25" spans="1:24" ht="13.5" customHeight="1">
      <c r="A25" s="749"/>
      <c r="B25" s="752"/>
      <c r="C25" s="172" t="s">
        <v>627</v>
      </c>
      <c r="D25" s="16">
        <v>31216</v>
      </c>
      <c r="E25" s="3">
        <v>31218</v>
      </c>
      <c r="F25" s="3">
        <v>108043</v>
      </c>
      <c r="G25" s="3">
        <v>188931</v>
      </c>
      <c r="H25" s="3">
        <v>112575</v>
      </c>
      <c r="I25" s="30">
        <v>3.46</v>
      </c>
      <c r="J25" s="3">
        <v>6052</v>
      </c>
      <c r="K25" s="3">
        <v>1749</v>
      </c>
      <c r="L25" s="3">
        <v>3606</v>
      </c>
      <c r="M25" s="3">
        <v>1042</v>
      </c>
      <c r="W25" s="2"/>
      <c r="X25" s="2"/>
    </row>
    <row r="26" spans="1:24" ht="13.5" customHeight="1">
      <c r="A26" s="749"/>
      <c r="B26" s="751" t="s">
        <v>94</v>
      </c>
      <c r="C26" s="355" t="s">
        <v>98</v>
      </c>
      <c r="D26" s="14">
        <v>15195514</v>
      </c>
      <c r="E26" s="1">
        <v>15195516</v>
      </c>
      <c r="F26" s="1">
        <v>210465582</v>
      </c>
      <c r="G26" s="1">
        <v>477849149</v>
      </c>
      <c r="H26" s="1">
        <v>343250328</v>
      </c>
      <c r="I26" s="4">
        <v>13.85</v>
      </c>
      <c r="J26" s="1">
        <v>31447</v>
      </c>
      <c r="K26" s="1">
        <v>2270</v>
      </c>
      <c r="L26" s="1">
        <v>22589</v>
      </c>
      <c r="M26" s="1">
        <v>1631</v>
      </c>
      <c r="W26" s="2"/>
      <c r="X26" s="2"/>
    </row>
    <row r="27" spans="1:24" ht="13.5" customHeight="1">
      <c r="A27" s="749"/>
      <c r="B27" s="751"/>
      <c r="C27" s="171" t="s">
        <v>626</v>
      </c>
      <c r="D27" s="14">
        <v>15161599</v>
      </c>
      <c r="E27" s="1">
        <v>15161599</v>
      </c>
      <c r="F27" s="1">
        <v>210344150</v>
      </c>
      <c r="G27" s="1">
        <v>477640593</v>
      </c>
      <c r="H27" s="1">
        <v>343125848</v>
      </c>
      <c r="I27" s="4">
        <v>13.87</v>
      </c>
      <c r="J27" s="1">
        <v>31503</v>
      </c>
      <c r="K27" s="1">
        <v>2271</v>
      </c>
      <c r="L27" s="1">
        <v>22631</v>
      </c>
      <c r="M27" s="1">
        <v>1631</v>
      </c>
      <c r="W27" s="2"/>
      <c r="X27" s="2"/>
    </row>
    <row r="28" spans="1:24" ht="13.5" customHeight="1">
      <c r="A28" s="674"/>
      <c r="B28" s="752"/>
      <c r="C28" s="172" t="s">
        <v>627</v>
      </c>
      <c r="D28" s="16">
        <v>33915</v>
      </c>
      <c r="E28" s="3">
        <v>33917</v>
      </c>
      <c r="F28" s="3">
        <v>121432</v>
      </c>
      <c r="G28" s="3">
        <v>208556</v>
      </c>
      <c r="H28" s="3">
        <v>124480</v>
      </c>
      <c r="I28" s="30">
        <v>3.58</v>
      </c>
      <c r="J28" s="3">
        <v>6149</v>
      </c>
      <c r="K28" s="3">
        <v>1717</v>
      </c>
      <c r="L28" s="3">
        <v>3670</v>
      </c>
      <c r="M28" s="3">
        <v>1025</v>
      </c>
      <c r="W28" s="2"/>
      <c r="X28" s="2"/>
    </row>
    <row r="29" spans="1:24" ht="13.5" customHeight="1">
      <c r="A29" s="666" t="s">
        <v>189</v>
      </c>
      <c r="B29" s="746" t="s">
        <v>93</v>
      </c>
      <c r="C29" s="355" t="s">
        <v>98</v>
      </c>
      <c r="D29" s="83">
        <v>4841229</v>
      </c>
      <c r="E29" s="84">
        <v>4841257</v>
      </c>
      <c r="F29" s="84">
        <v>72021406</v>
      </c>
      <c r="G29" s="84">
        <v>177490370</v>
      </c>
      <c r="H29" s="84">
        <v>126214310</v>
      </c>
      <c r="I29" s="39">
        <v>14.88</v>
      </c>
      <c r="J29" s="84">
        <v>36662</v>
      </c>
      <c r="K29" s="84">
        <v>2464</v>
      </c>
      <c r="L29" s="84">
        <v>26071</v>
      </c>
      <c r="M29" s="84">
        <v>1752</v>
      </c>
      <c r="W29" s="2"/>
      <c r="X29" s="2"/>
    </row>
    <row r="30" spans="1:24" ht="13.5" customHeight="1">
      <c r="A30" s="749"/>
      <c r="B30" s="751"/>
      <c r="C30" s="171" t="s">
        <v>626</v>
      </c>
      <c r="D30" s="14">
        <v>4828732</v>
      </c>
      <c r="E30" s="1">
        <v>4828760</v>
      </c>
      <c r="F30" s="1">
        <v>71976874</v>
      </c>
      <c r="G30" s="1">
        <v>177413104</v>
      </c>
      <c r="H30" s="1">
        <v>126168207</v>
      </c>
      <c r="I30" s="4">
        <v>14.91</v>
      </c>
      <c r="J30" s="1">
        <v>36741</v>
      </c>
      <c r="K30" s="1">
        <v>2465</v>
      </c>
      <c r="L30" s="1">
        <v>26128</v>
      </c>
      <c r="M30" s="1">
        <v>1753</v>
      </c>
      <c r="W30" s="2"/>
      <c r="X30" s="2"/>
    </row>
    <row r="31" spans="1:24" ht="13.5" customHeight="1">
      <c r="A31" s="749"/>
      <c r="B31" s="752"/>
      <c r="C31" s="172" t="s">
        <v>627</v>
      </c>
      <c r="D31" s="16">
        <v>12497</v>
      </c>
      <c r="E31" s="3">
        <v>12497</v>
      </c>
      <c r="F31" s="3">
        <v>44532</v>
      </c>
      <c r="G31" s="3">
        <v>77266</v>
      </c>
      <c r="H31" s="3">
        <v>46103</v>
      </c>
      <c r="I31" s="30">
        <v>3.56</v>
      </c>
      <c r="J31" s="3">
        <v>6183</v>
      </c>
      <c r="K31" s="3">
        <v>1735</v>
      </c>
      <c r="L31" s="3">
        <v>3689</v>
      </c>
      <c r="M31" s="3">
        <v>1035</v>
      </c>
      <c r="W31" s="2"/>
      <c r="X31" s="2"/>
    </row>
    <row r="32" spans="1:24" ht="13.5" customHeight="1">
      <c r="A32" s="749"/>
      <c r="B32" s="751" t="s">
        <v>94</v>
      </c>
      <c r="C32" s="355" t="s">
        <v>98</v>
      </c>
      <c r="D32" s="14">
        <v>9523187</v>
      </c>
      <c r="E32" s="1">
        <v>9523191</v>
      </c>
      <c r="F32" s="1">
        <v>134643259</v>
      </c>
      <c r="G32" s="1">
        <v>309917570</v>
      </c>
      <c r="H32" s="1">
        <v>222439709</v>
      </c>
      <c r="I32" s="4">
        <v>14.14</v>
      </c>
      <c r="J32" s="1">
        <v>32543</v>
      </c>
      <c r="K32" s="1">
        <v>2302</v>
      </c>
      <c r="L32" s="1">
        <v>23358</v>
      </c>
      <c r="M32" s="1">
        <v>1652</v>
      </c>
      <c r="W32" s="2"/>
      <c r="X32" s="2"/>
    </row>
    <row r="33" spans="1:24" ht="13.5" customHeight="1">
      <c r="A33" s="749"/>
      <c r="B33" s="751"/>
      <c r="C33" s="171" t="s">
        <v>626</v>
      </c>
      <c r="D33" s="14">
        <v>9504182</v>
      </c>
      <c r="E33" s="1">
        <v>9504182</v>
      </c>
      <c r="F33" s="1">
        <v>134573967</v>
      </c>
      <c r="G33" s="1">
        <v>309799700</v>
      </c>
      <c r="H33" s="1">
        <v>222369286</v>
      </c>
      <c r="I33" s="4">
        <v>14.16</v>
      </c>
      <c r="J33" s="1">
        <v>32596</v>
      </c>
      <c r="K33" s="1">
        <v>2302</v>
      </c>
      <c r="L33" s="1">
        <v>23397</v>
      </c>
      <c r="M33" s="1">
        <v>1652</v>
      </c>
      <c r="W33" s="2"/>
      <c r="X33" s="2"/>
    </row>
    <row r="34" spans="1:24" ht="13.5" customHeight="1">
      <c r="A34" s="749"/>
      <c r="B34" s="751"/>
      <c r="C34" s="171" t="s">
        <v>627</v>
      </c>
      <c r="D34" s="14">
        <v>19005</v>
      </c>
      <c r="E34" s="1">
        <v>19009</v>
      </c>
      <c r="F34" s="1">
        <v>69292</v>
      </c>
      <c r="G34" s="1">
        <v>117870</v>
      </c>
      <c r="H34" s="1">
        <v>70424</v>
      </c>
      <c r="I34" s="4">
        <v>3.65</v>
      </c>
      <c r="J34" s="1">
        <v>6201</v>
      </c>
      <c r="K34" s="1">
        <v>1701</v>
      </c>
      <c r="L34" s="1">
        <v>3705</v>
      </c>
      <c r="M34" s="1">
        <v>1016</v>
      </c>
      <c r="W34" s="2"/>
      <c r="X34" s="2"/>
    </row>
    <row r="35" spans="1:24" ht="13.5" customHeight="1">
      <c r="A35" s="665" t="s">
        <v>190</v>
      </c>
      <c r="B35" s="746" t="s">
        <v>93</v>
      </c>
      <c r="C35" s="355" t="s">
        <v>98</v>
      </c>
      <c r="D35" s="83">
        <v>2290601</v>
      </c>
      <c r="E35" s="84">
        <v>2290601</v>
      </c>
      <c r="F35" s="84">
        <v>34258937</v>
      </c>
      <c r="G35" s="84">
        <v>85054911</v>
      </c>
      <c r="H35" s="84">
        <v>61051206</v>
      </c>
      <c r="I35" s="39">
        <v>14.96</v>
      </c>
      <c r="J35" s="84">
        <v>37132</v>
      </c>
      <c r="K35" s="84">
        <v>2483</v>
      </c>
      <c r="L35" s="84">
        <v>26653</v>
      </c>
      <c r="M35" s="84">
        <v>1782</v>
      </c>
      <c r="W35" s="2"/>
      <c r="X35" s="2"/>
    </row>
    <row r="36" spans="1:24" ht="13.5" customHeight="1">
      <c r="A36" s="749"/>
      <c r="B36" s="751"/>
      <c r="C36" s="171" t="s">
        <v>626</v>
      </c>
      <c r="D36" s="14">
        <v>2285562</v>
      </c>
      <c r="E36" s="1">
        <v>2285562</v>
      </c>
      <c r="F36" s="1">
        <v>34241190</v>
      </c>
      <c r="G36" s="1">
        <v>85024339</v>
      </c>
      <c r="H36" s="1">
        <v>61032986</v>
      </c>
      <c r="I36" s="4">
        <v>14.98</v>
      </c>
      <c r="J36" s="1">
        <v>37201</v>
      </c>
      <c r="K36" s="1">
        <v>2483</v>
      </c>
      <c r="L36" s="1">
        <v>26704</v>
      </c>
      <c r="M36" s="1">
        <v>1782</v>
      </c>
      <c r="W36" s="2"/>
      <c r="X36" s="2"/>
    </row>
    <row r="37" spans="1:24" ht="13.5" customHeight="1">
      <c r="A37" s="749"/>
      <c r="B37" s="752"/>
      <c r="C37" s="172" t="s">
        <v>627</v>
      </c>
      <c r="D37" s="16">
        <v>5039</v>
      </c>
      <c r="E37" s="3">
        <v>5039</v>
      </c>
      <c r="F37" s="3">
        <v>17747</v>
      </c>
      <c r="G37" s="3">
        <v>30572</v>
      </c>
      <c r="H37" s="3">
        <v>18220</v>
      </c>
      <c r="I37" s="30">
        <v>3.52</v>
      </c>
      <c r="J37" s="3">
        <v>6067</v>
      </c>
      <c r="K37" s="3">
        <v>1723</v>
      </c>
      <c r="L37" s="3">
        <v>3616</v>
      </c>
      <c r="M37" s="3">
        <v>1027</v>
      </c>
      <c r="W37" s="2"/>
      <c r="X37" s="2"/>
    </row>
    <row r="38" spans="1:24" ht="13.5" customHeight="1">
      <c r="A38" s="749"/>
      <c r="B38" s="751" t="s">
        <v>94</v>
      </c>
      <c r="C38" s="355" t="s">
        <v>98</v>
      </c>
      <c r="D38" s="14">
        <v>4552315</v>
      </c>
      <c r="E38" s="1">
        <v>4552315</v>
      </c>
      <c r="F38" s="1">
        <v>66426613</v>
      </c>
      <c r="G38" s="1">
        <v>148859312</v>
      </c>
      <c r="H38" s="1">
        <v>106737737</v>
      </c>
      <c r="I38" s="4">
        <v>14.59</v>
      </c>
      <c r="J38" s="1">
        <v>32700</v>
      </c>
      <c r="K38" s="1">
        <v>2241</v>
      </c>
      <c r="L38" s="1">
        <v>23447</v>
      </c>
      <c r="M38" s="1">
        <v>1607</v>
      </c>
      <c r="W38" s="2"/>
      <c r="X38" s="2"/>
    </row>
    <row r="39" spans="1:24" ht="13.5" customHeight="1">
      <c r="A39" s="749"/>
      <c r="B39" s="751"/>
      <c r="C39" s="171" t="s">
        <v>626</v>
      </c>
      <c r="D39" s="14">
        <v>4541880</v>
      </c>
      <c r="E39" s="1">
        <v>4541880</v>
      </c>
      <c r="F39" s="1">
        <v>66387952</v>
      </c>
      <c r="G39" s="1">
        <v>148793434</v>
      </c>
      <c r="H39" s="1">
        <v>106698399</v>
      </c>
      <c r="I39" s="4">
        <v>14.62</v>
      </c>
      <c r="J39" s="1">
        <v>32760</v>
      </c>
      <c r="K39" s="1">
        <v>2241</v>
      </c>
      <c r="L39" s="1">
        <v>23492</v>
      </c>
      <c r="M39" s="1">
        <v>1607</v>
      </c>
      <c r="W39" s="2"/>
      <c r="X39" s="2"/>
    </row>
    <row r="40" spans="1:24" ht="13.5" customHeight="1">
      <c r="A40" s="674"/>
      <c r="B40" s="752"/>
      <c r="C40" s="172" t="s">
        <v>627</v>
      </c>
      <c r="D40" s="16">
        <v>10435</v>
      </c>
      <c r="E40" s="3">
        <v>10435</v>
      </c>
      <c r="F40" s="3">
        <v>38661</v>
      </c>
      <c r="G40" s="3">
        <v>65878</v>
      </c>
      <c r="H40" s="3">
        <v>39338</v>
      </c>
      <c r="I40" s="30">
        <v>3.7</v>
      </c>
      <c r="J40" s="3">
        <v>6313</v>
      </c>
      <c r="K40" s="3">
        <v>1704</v>
      </c>
      <c r="L40" s="3">
        <v>3770</v>
      </c>
      <c r="M40" s="3">
        <v>1018</v>
      </c>
      <c r="W40" s="2"/>
      <c r="X40" s="2"/>
    </row>
    <row r="41" spans="1:24" ht="13.5" customHeight="1">
      <c r="A41" s="764" t="s">
        <v>191</v>
      </c>
      <c r="B41" s="746" t="s">
        <v>93</v>
      </c>
      <c r="C41" s="355" t="s">
        <v>98</v>
      </c>
      <c r="D41" s="83">
        <v>920382</v>
      </c>
      <c r="E41" s="84">
        <v>920382</v>
      </c>
      <c r="F41" s="84">
        <v>14151741</v>
      </c>
      <c r="G41" s="84">
        <v>34540538</v>
      </c>
      <c r="H41" s="84">
        <v>24960295</v>
      </c>
      <c r="I41" s="39">
        <v>15.38</v>
      </c>
      <c r="J41" s="84">
        <v>37528</v>
      </c>
      <c r="K41" s="84">
        <v>2441</v>
      </c>
      <c r="L41" s="84">
        <v>27119</v>
      </c>
      <c r="M41" s="84">
        <v>1764</v>
      </c>
      <c r="W41" s="2"/>
      <c r="X41" s="2"/>
    </row>
    <row r="42" spans="1:24" ht="13.5" customHeight="1">
      <c r="A42" s="749"/>
      <c r="B42" s="751"/>
      <c r="C42" s="171" t="s">
        <v>626</v>
      </c>
      <c r="D42" s="14">
        <v>918210</v>
      </c>
      <c r="E42" s="1">
        <v>918210</v>
      </c>
      <c r="F42" s="1">
        <v>14143982</v>
      </c>
      <c r="G42" s="1">
        <v>34527109</v>
      </c>
      <c r="H42" s="1">
        <v>24952273</v>
      </c>
      <c r="I42" s="4">
        <v>15.4</v>
      </c>
      <c r="J42" s="1">
        <v>37603</v>
      </c>
      <c r="K42" s="1">
        <v>2441</v>
      </c>
      <c r="L42" s="1">
        <v>27175</v>
      </c>
      <c r="M42" s="1">
        <v>1764</v>
      </c>
      <c r="W42" s="2"/>
      <c r="X42" s="2"/>
    </row>
    <row r="43" spans="1:24" ht="13.5" customHeight="1">
      <c r="A43" s="749"/>
      <c r="B43" s="752"/>
      <c r="C43" s="172" t="s">
        <v>627</v>
      </c>
      <c r="D43" s="16">
        <v>2172</v>
      </c>
      <c r="E43" s="3">
        <v>2172</v>
      </c>
      <c r="F43" s="3">
        <v>7759</v>
      </c>
      <c r="G43" s="3">
        <v>13428</v>
      </c>
      <c r="H43" s="3">
        <v>8022</v>
      </c>
      <c r="I43" s="30">
        <v>3.57</v>
      </c>
      <c r="J43" s="3">
        <v>6183</v>
      </c>
      <c r="K43" s="3">
        <v>1731</v>
      </c>
      <c r="L43" s="3">
        <v>3693</v>
      </c>
      <c r="M43" s="3">
        <v>1034</v>
      </c>
      <c r="W43" s="2"/>
      <c r="X43" s="2"/>
    </row>
    <row r="44" spans="1:24" ht="13.5" customHeight="1">
      <c r="A44" s="749"/>
      <c r="B44" s="751" t="s">
        <v>94</v>
      </c>
      <c r="C44" s="355" t="s">
        <v>98</v>
      </c>
      <c r="D44" s="14">
        <v>1902593</v>
      </c>
      <c r="E44" s="1">
        <v>1902595</v>
      </c>
      <c r="F44" s="1">
        <v>29238182</v>
      </c>
      <c r="G44" s="1">
        <v>60940815</v>
      </c>
      <c r="H44" s="1">
        <v>43606155</v>
      </c>
      <c r="I44" s="4">
        <v>15.37</v>
      </c>
      <c r="J44" s="1">
        <v>32030</v>
      </c>
      <c r="K44" s="1">
        <v>2084</v>
      </c>
      <c r="L44" s="1">
        <v>22919</v>
      </c>
      <c r="M44" s="1">
        <v>1491</v>
      </c>
      <c r="W44" s="2"/>
      <c r="X44" s="2"/>
    </row>
    <row r="45" spans="1:24" ht="13.5" customHeight="1">
      <c r="A45" s="749"/>
      <c r="B45" s="751"/>
      <c r="C45" s="171" t="s">
        <v>626</v>
      </c>
      <c r="D45" s="14">
        <v>1897420</v>
      </c>
      <c r="E45" s="1">
        <v>1897420</v>
      </c>
      <c r="F45" s="1">
        <v>29218912</v>
      </c>
      <c r="G45" s="1">
        <v>60908096</v>
      </c>
      <c r="H45" s="1">
        <v>43586608</v>
      </c>
      <c r="I45" s="4">
        <v>15.4</v>
      </c>
      <c r="J45" s="1">
        <v>32100</v>
      </c>
      <c r="K45" s="1">
        <v>2085</v>
      </c>
      <c r="L45" s="1">
        <v>22972</v>
      </c>
      <c r="M45" s="1">
        <v>1492</v>
      </c>
      <c r="W45" s="2"/>
      <c r="X45" s="2"/>
    </row>
    <row r="46" spans="1:24" ht="13.5" customHeight="1">
      <c r="A46" s="750"/>
      <c r="B46" s="753"/>
      <c r="C46" s="177" t="s">
        <v>627</v>
      </c>
      <c r="D46" s="360">
        <v>5173</v>
      </c>
      <c r="E46" s="29">
        <v>5175</v>
      </c>
      <c r="F46" s="29">
        <v>19270</v>
      </c>
      <c r="G46" s="29">
        <v>32720</v>
      </c>
      <c r="H46" s="29">
        <v>19547</v>
      </c>
      <c r="I46" s="32">
        <v>3.72</v>
      </c>
      <c r="J46" s="29">
        <v>6323</v>
      </c>
      <c r="K46" s="29">
        <v>1698</v>
      </c>
      <c r="L46" s="29">
        <v>3777</v>
      </c>
      <c r="M46" s="29">
        <v>1014</v>
      </c>
      <c r="W46" s="2"/>
      <c r="X46" s="2"/>
    </row>
    <row r="47" spans="1:13" ht="12">
      <c r="A47" s="260"/>
      <c r="C47" s="200"/>
      <c r="D47" s="24"/>
      <c r="E47" s="24"/>
      <c r="F47" s="24"/>
      <c r="G47" s="24"/>
      <c r="H47" s="24"/>
      <c r="I47" s="19"/>
      <c r="J47" s="19"/>
      <c r="K47" s="19"/>
      <c r="L47" s="19"/>
      <c r="M47" s="19"/>
    </row>
    <row r="48" spans="1:8" ht="12">
      <c r="A48" s="6"/>
      <c r="D48" s="202"/>
      <c r="E48" s="202"/>
      <c r="F48" s="202"/>
      <c r="G48" s="202"/>
      <c r="H48" s="202"/>
    </row>
    <row r="49" spans="4:8" ht="12">
      <c r="D49" s="202"/>
      <c r="E49" s="202"/>
      <c r="F49" s="202"/>
      <c r="G49" s="202"/>
      <c r="H49" s="202"/>
    </row>
    <row r="50" spans="4:8" ht="12">
      <c r="D50" s="202"/>
      <c r="E50" s="202"/>
      <c r="F50" s="202"/>
      <c r="G50" s="202"/>
      <c r="H50" s="202"/>
    </row>
    <row r="51" spans="4:8" ht="12">
      <c r="D51" s="202"/>
      <c r="E51" s="202"/>
      <c r="F51" s="202"/>
      <c r="G51" s="202"/>
      <c r="H51" s="202"/>
    </row>
    <row r="52" spans="4:8" ht="12">
      <c r="D52" s="202"/>
      <c r="E52" s="202"/>
      <c r="F52" s="202"/>
      <c r="G52" s="202"/>
      <c r="H52" s="202"/>
    </row>
    <row r="53" spans="4:8" ht="12">
      <c r="D53" s="202"/>
      <c r="E53" s="202"/>
      <c r="F53" s="202"/>
      <c r="G53" s="202"/>
      <c r="H53" s="202"/>
    </row>
    <row r="54" spans="4:8" ht="12">
      <c r="D54" s="24"/>
      <c r="E54" s="24"/>
      <c r="F54" s="24"/>
      <c r="G54" s="24"/>
      <c r="H54" s="24"/>
    </row>
    <row r="55" spans="4:8" ht="12">
      <c r="D55" s="24"/>
      <c r="E55" s="24"/>
      <c r="F55" s="24"/>
      <c r="G55" s="24"/>
      <c r="H55" s="24"/>
    </row>
  </sheetData>
  <mergeCells count="24"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  <mergeCell ref="A17:A22"/>
    <mergeCell ref="B17:B19"/>
    <mergeCell ref="B20:B22"/>
    <mergeCell ref="A23:A28"/>
    <mergeCell ref="B23:B25"/>
    <mergeCell ref="B26:B28"/>
    <mergeCell ref="E3:E4"/>
    <mergeCell ref="D3:D4"/>
    <mergeCell ref="F3:F4"/>
    <mergeCell ref="A11:A16"/>
    <mergeCell ref="B11:B13"/>
    <mergeCell ref="B14:B16"/>
    <mergeCell ref="A5:A10"/>
    <mergeCell ref="B5:B7"/>
    <mergeCell ref="B8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7"/>
  <sheetViews>
    <sheetView showGridLines="0" workbookViewId="0" topLeftCell="A1">
      <selection activeCell="G53" sqref="G53"/>
    </sheetView>
  </sheetViews>
  <sheetFormatPr defaultColWidth="9.140625" defaultRowHeight="12"/>
  <cols>
    <col min="1" max="1" width="10.00390625" style="6" customWidth="1"/>
    <col min="2" max="2" width="11.7109375" style="6" customWidth="1"/>
    <col min="3" max="3" width="10.28125" style="6" customWidth="1"/>
    <col min="4" max="4" width="10.140625" style="6" customWidth="1"/>
    <col min="5" max="5" width="10.28125" style="6" customWidth="1"/>
    <col min="6" max="8" width="10.140625" style="6" customWidth="1"/>
    <col min="9" max="9" width="10.421875" style="6" customWidth="1"/>
    <col min="10" max="10" width="10.140625" style="6" customWidth="1"/>
    <col min="11" max="11" width="10.57421875" style="6" bestFit="1" customWidth="1"/>
    <col min="12" max="12" width="7.57421875" style="6" customWidth="1"/>
    <col min="13" max="13" width="9.7109375" style="6" bestFit="1" customWidth="1"/>
    <col min="14" max="16384" width="9.140625" style="6" customWidth="1"/>
  </cols>
  <sheetData>
    <row r="1" spans="1:2" ht="13.5">
      <c r="A1" s="239" t="s">
        <v>331</v>
      </c>
      <c r="B1" s="245" t="s">
        <v>6</v>
      </c>
    </row>
    <row r="2" ht="12.75" customHeight="1">
      <c r="J2" s="102" t="s">
        <v>319</v>
      </c>
    </row>
    <row r="3" spans="1:10" ht="18.75" customHeight="1">
      <c r="A3" s="646"/>
      <c r="B3" s="648" t="s">
        <v>240</v>
      </c>
      <c r="C3" s="648" t="s">
        <v>241</v>
      </c>
      <c r="D3" s="650"/>
      <c r="E3" s="650"/>
      <c r="F3" s="650"/>
      <c r="G3" s="650"/>
      <c r="H3" s="650"/>
      <c r="I3" s="651" t="s">
        <v>242</v>
      </c>
      <c r="J3" s="652"/>
    </row>
    <row r="4" spans="1:10" ht="18.75" customHeight="1">
      <c r="A4" s="647"/>
      <c r="B4" s="649"/>
      <c r="C4" s="634" t="s">
        <v>241</v>
      </c>
      <c r="D4" s="649"/>
      <c r="E4" s="649"/>
      <c r="F4" s="634" t="s">
        <v>243</v>
      </c>
      <c r="G4" s="649"/>
      <c r="H4" s="649"/>
      <c r="I4" s="635" t="s">
        <v>244</v>
      </c>
      <c r="J4" s="637" t="s">
        <v>245</v>
      </c>
    </row>
    <row r="5" spans="1:10" ht="18.75" customHeight="1">
      <c r="A5" s="647"/>
      <c r="B5" s="649"/>
      <c r="C5" s="141" t="s">
        <v>170</v>
      </c>
      <c r="D5" s="141" t="s">
        <v>244</v>
      </c>
      <c r="E5" s="141" t="s">
        <v>246</v>
      </c>
      <c r="F5" s="141" t="s">
        <v>170</v>
      </c>
      <c r="G5" s="141" t="s">
        <v>244</v>
      </c>
      <c r="H5" s="141" t="s">
        <v>246</v>
      </c>
      <c r="I5" s="636"/>
      <c r="J5" s="638"/>
    </row>
    <row r="6" spans="1:12" ht="16.5" customHeight="1">
      <c r="A6" s="31">
        <v>1997</v>
      </c>
      <c r="B6" s="142">
        <v>44925068</v>
      </c>
      <c r="C6" s="143">
        <v>17101287</v>
      </c>
      <c r="D6" s="143">
        <v>5843350</v>
      </c>
      <c r="E6" s="143">
        <v>11257937</v>
      </c>
      <c r="F6" s="143">
        <v>4938464</v>
      </c>
      <c r="G6" s="143">
        <v>1438437</v>
      </c>
      <c r="H6" s="143">
        <v>3500027</v>
      </c>
      <c r="I6" s="143">
        <v>22885317</v>
      </c>
      <c r="J6" s="143">
        <v>7601110</v>
      </c>
      <c r="K6" s="136"/>
      <c r="L6" s="136"/>
    </row>
    <row r="7" spans="1:12" ht="16.5" customHeight="1">
      <c r="A7" s="31">
        <v>1998</v>
      </c>
      <c r="B7" s="142">
        <v>44472127</v>
      </c>
      <c r="C7" s="143">
        <v>15852888</v>
      </c>
      <c r="D7" s="143">
        <v>5120793</v>
      </c>
      <c r="E7" s="143">
        <v>10732095</v>
      </c>
      <c r="F7" s="143">
        <v>4954203</v>
      </c>
      <c r="G7" s="143">
        <v>1418462</v>
      </c>
      <c r="H7" s="143">
        <v>3535741</v>
      </c>
      <c r="I7" s="143">
        <v>23665036</v>
      </c>
      <c r="J7" s="143">
        <v>7900454</v>
      </c>
      <c r="K7" s="136"/>
      <c r="L7" s="136"/>
    </row>
    <row r="8" spans="1:12" ht="16.5" customHeight="1">
      <c r="A8" s="31">
        <v>1999</v>
      </c>
      <c r="B8" s="142">
        <v>45183951</v>
      </c>
      <c r="C8" s="143">
        <v>16857273</v>
      </c>
      <c r="D8" s="143">
        <v>5425712</v>
      </c>
      <c r="E8" s="143">
        <v>11431561</v>
      </c>
      <c r="F8" s="143">
        <v>4859436</v>
      </c>
      <c r="G8" s="143">
        <v>1377475</v>
      </c>
      <c r="H8" s="143">
        <v>3481961</v>
      </c>
      <c r="I8" s="143">
        <v>23467242</v>
      </c>
      <c r="J8" s="143">
        <v>8005108</v>
      </c>
      <c r="K8" s="136"/>
      <c r="L8" s="136"/>
    </row>
    <row r="9" spans="1:12" ht="16.5" customHeight="1">
      <c r="A9" s="144">
        <v>2000</v>
      </c>
      <c r="B9" s="45">
        <v>45895749</v>
      </c>
      <c r="C9" s="45">
        <v>17577672</v>
      </c>
      <c r="D9" s="45">
        <v>5891004</v>
      </c>
      <c r="E9" s="45">
        <v>11686668</v>
      </c>
      <c r="F9" s="45">
        <v>4826200</v>
      </c>
      <c r="G9" s="45">
        <v>1376968</v>
      </c>
      <c r="H9" s="45">
        <v>3449232</v>
      </c>
      <c r="I9" s="45">
        <v>23491877</v>
      </c>
      <c r="J9" s="45">
        <v>8215282</v>
      </c>
      <c r="K9" s="136"/>
      <c r="L9" s="136"/>
    </row>
    <row r="10" spans="1:12" ht="16.5" customHeight="1">
      <c r="A10" s="144">
        <v>2001</v>
      </c>
      <c r="B10" s="45">
        <v>46379161</v>
      </c>
      <c r="C10" s="45">
        <v>18502683</v>
      </c>
      <c r="D10" s="45">
        <v>6504244</v>
      </c>
      <c r="E10" s="45">
        <v>11998439</v>
      </c>
      <c r="F10" s="45">
        <v>4663878</v>
      </c>
      <c r="G10" s="45">
        <v>1381208</v>
      </c>
      <c r="H10" s="45">
        <v>3282670</v>
      </c>
      <c r="I10" s="45">
        <v>23212600</v>
      </c>
      <c r="J10" s="45">
        <v>8563866</v>
      </c>
      <c r="K10" s="136"/>
      <c r="L10" s="136"/>
    </row>
    <row r="11" spans="1:12" ht="16.5" customHeight="1">
      <c r="A11" s="144">
        <v>2002</v>
      </c>
      <c r="B11" s="45">
        <v>46659476</v>
      </c>
      <c r="C11" s="45">
        <v>19118197</v>
      </c>
      <c r="D11" s="45">
        <v>6923992</v>
      </c>
      <c r="E11" s="45">
        <v>12194205</v>
      </c>
      <c r="F11" s="45">
        <v>4633743</v>
      </c>
      <c r="G11" s="45">
        <v>1399092</v>
      </c>
      <c r="H11" s="45">
        <v>3234651</v>
      </c>
      <c r="I11" s="45">
        <v>22907536</v>
      </c>
      <c r="J11" s="45">
        <v>8701123</v>
      </c>
      <c r="K11" s="136"/>
      <c r="L11" s="136"/>
    </row>
    <row r="12" spans="1:12" ht="16.5" customHeight="1">
      <c r="A12" s="144">
        <v>2003</v>
      </c>
      <c r="B12" s="45">
        <v>47102786</v>
      </c>
      <c r="C12" s="45">
        <v>20149184</v>
      </c>
      <c r="D12" s="45">
        <v>7377203</v>
      </c>
      <c r="E12" s="45">
        <v>12771981</v>
      </c>
      <c r="F12" s="45">
        <v>4685049</v>
      </c>
      <c r="G12" s="45">
        <v>1427703</v>
      </c>
      <c r="H12" s="45">
        <v>3257346</v>
      </c>
      <c r="I12" s="45">
        <v>22268553</v>
      </c>
      <c r="J12" s="45">
        <v>8730311</v>
      </c>
      <c r="K12" s="136"/>
      <c r="L12" s="136"/>
    </row>
    <row r="13" spans="1:13" s="413" customFormat="1" ht="16.5" customHeight="1">
      <c r="A13" s="144">
        <v>2004</v>
      </c>
      <c r="B13" s="45">
        <v>47371992</v>
      </c>
      <c r="C13" s="45">
        <v>21236668</v>
      </c>
      <c r="D13" s="45">
        <v>7822545</v>
      </c>
      <c r="E13" s="45">
        <v>13414123</v>
      </c>
      <c r="F13" s="45">
        <v>4742640</v>
      </c>
      <c r="G13" s="45">
        <v>1460194</v>
      </c>
      <c r="H13" s="45">
        <v>3282446</v>
      </c>
      <c r="I13" s="45">
        <v>21392684</v>
      </c>
      <c r="J13" s="45">
        <v>8612088</v>
      </c>
      <c r="K13" s="136"/>
      <c r="L13" s="136"/>
      <c r="M13" s="55"/>
    </row>
    <row r="14" spans="1:12" s="413" customFormat="1" ht="16.5" customHeight="1">
      <c r="A14" s="144">
        <v>2005</v>
      </c>
      <c r="B14" s="45">
        <v>47392052</v>
      </c>
      <c r="C14" s="45">
        <v>22561285</v>
      </c>
      <c r="D14" s="45">
        <v>8282749</v>
      </c>
      <c r="E14" s="45">
        <v>14278536</v>
      </c>
      <c r="F14" s="45">
        <v>4672013</v>
      </c>
      <c r="G14" s="45">
        <v>1462848</v>
      </c>
      <c r="H14" s="45">
        <v>3209165</v>
      </c>
      <c r="I14" s="45">
        <v>20158754</v>
      </c>
      <c r="J14" s="45">
        <v>8384173</v>
      </c>
      <c r="K14" s="136"/>
      <c r="L14" s="136"/>
    </row>
    <row r="15" spans="1:12" ht="16.5" customHeight="1">
      <c r="A15" s="144">
        <v>2006</v>
      </c>
      <c r="B15" s="136">
        <v>47409600</v>
      </c>
      <c r="C15" s="136">
        <v>23724134</v>
      </c>
      <c r="D15" s="136">
        <v>8912387</v>
      </c>
      <c r="E15" s="136">
        <v>14811747</v>
      </c>
      <c r="F15" s="136">
        <v>4720899</v>
      </c>
      <c r="G15" s="136">
        <v>1502953</v>
      </c>
      <c r="H15" s="136">
        <v>3217946</v>
      </c>
      <c r="I15" s="136">
        <v>18964567</v>
      </c>
      <c r="J15" s="136">
        <v>8107304</v>
      </c>
      <c r="K15" s="136"/>
      <c r="L15" s="136"/>
    </row>
    <row r="16" spans="1:12" ht="17.25" customHeight="1">
      <c r="A16" s="295">
        <v>2007</v>
      </c>
      <c r="B16" s="517">
        <v>47819674</v>
      </c>
      <c r="C16" s="517">
        <v>24748622</v>
      </c>
      <c r="D16" s="517">
        <v>9651613</v>
      </c>
      <c r="E16" s="517">
        <v>15097009</v>
      </c>
      <c r="F16" s="517">
        <v>4675802</v>
      </c>
      <c r="G16" s="517">
        <v>1523259</v>
      </c>
      <c r="H16" s="517">
        <v>3152543</v>
      </c>
      <c r="I16" s="517">
        <v>18395250</v>
      </c>
      <c r="J16" s="517">
        <v>8141761</v>
      </c>
      <c r="K16" s="136"/>
      <c r="L16" s="136"/>
    </row>
    <row r="17" spans="1:12" ht="5.25" customHeight="1">
      <c r="A17" s="144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</row>
    <row r="18" spans="1:12" ht="16.5" customHeight="1">
      <c r="A18" s="53" t="s">
        <v>953</v>
      </c>
      <c r="B18" s="45">
        <v>10235068</v>
      </c>
      <c r="C18" s="5">
        <v>5438313</v>
      </c>
      <c r="D18" s="5">
        <v>2250280</v>
      </c>
      <c r="E18" s="5">
        <v>3188033</v>
      </c>
      <c r="F18" s="5">
        <v>835307</v>
      </c>
      <c r="G18" s="5">
        <v>290206</v>
      </c>
      <c r="H18" s="5">
        <v>545101</v>
      </c>
      <c r="I18" s="5">
        <v>3961448</v>
      </c>
      <c r="J18" s="5">
        <v>1822208</v>
      </c>
      <c r="K18" s="136"/>
      <c r="L18" s="136"/>
    </row>
    <row r="19" spans="1:12" ht="16.5" customHeight="1">
      <c r="A19" s="53" t="s">
        <v>954</v>
      </c>
      <c r="B19" s="45">
        <v>3395773</v>
      </c>
      <c r="C19" s="5">
        <v>1750011</v>
      </c>
      <c r="D19" s="5">
        <v>695843</v>
      </c>
      <c r="E19" s="5">
        <v>1054168</v>
      </c>
      <c r="F19" s="5">
        <v>301621</v>
      </c>
      <c r="G19" s="5">
        <v>98965</v>
      </c>
      <c r="H19" s="5">
        <v>202656</v>
      </c>
      <c r="I19" s="5">
        <v>1344141</v>
      </c>
      <c r="J19" s="5">
        <v>578006</v>
      </c>
      <c r="K19" s="136"/>
      <c r="L19" s="136"/>
    </row>
    <row r="20" spans="1:12" ht="16.5" customHeight="1">
      <c r="A20" s="53" t="s">
        <v>955</v>
      </c>
      <c r="B20" s="45">
        <v>2362465</v>
      </c>
      <c r="C20" s="5">
        <v>1155028</v>
      </c>
      <c r="D20" s="5">
        <v>431091</v>
      </c>
      <c r="E20" s="5">
        <v>723937</v>
      </c>
      <c r="F20" s="5">
        <v>257084</v>
      </c>
      <c r="G20" s="5">
        <v>81447</v>
      </c>
      <c r="H20" s="5">
        <v>175637</v>
      </c>
      <c r="I20" s="5">
        <v>950353</v>
      </c>
      <c r="J20" s="5">
        <v>390711</v>
      </c>
      <c r="K20" s="136"/>
      <c r="L20" s="136"/>
    </row>
    <row r="21" spans="1:12" ht="16.5" customHeight="1">
      <c r="A21" s="53" t="s">
        <v>956</v>
      </c>
      <c r="B21" s="45">
        <v>2641759</v>
      </c>
      <c r="C21" s="5">
        <v>1423665</v>
      </c>
      <c r="D21" s="5">
        <v>562513</v>
      </c>
      <c r="E21" s="5">
        <v>861152</v>
      </c>
      <c r="F21" s="5">
        <v>191218</v>
      </c>
      <c r="G21" s="5">
        <v>64938</v>
      </c>
      <c r="H21" s="5">
        <v>126280</v>
      </c>
      <c r="I21" s="5">
        <v>1026876</v>
      </c>
      <c r="J21" s="5">
        <v>449079</v>
      </c>
      <c r="K21" s="136"/>
      <c r="L21" s="136"/>
    </row>
    <row r="22" spans="1:12" ht="16.5" customHeight="1">
      <c r="A22" s="53" t="s">
        <v>957</v>
      </c>
      <c r="B22" s="45">
        <v>1325205</v>
      </c>
      <c r="C22" s="5">
        <v>680405</v>
      </c>
      <c r="D22" s="5">
        <v>251936</v>
      </c>
      <c r="E22" s="5">
        <v>428469</v>
      </c>
      <c r="F22" s="5">
        <v>165245</v>
      </c>
      <c r="G22" s="5">
        <v>51258</v>
      </c>
      <c r="H22" s="5">
        <v>113987</v>
      </c>
      <c r="I22" s="5">
        <v>479555</v>
      </c>
      <c r="J22" s="5">
        <v>206338</v>
      </c>
      <c r="K22" s="136"/>
      <c r="L22" s="136"/>
    </row>
    <row r="23" spans="1:12" ht="16.5" customHeight="1">
      <c r="A23" s="53" t="s">
        <v>958</v>
      </c>
      <c r="B23" s="45">
        <v>1442696</v>
      </c>
      <c r="C23" s="5">
        <v>728959</v>
      </c>
      <c r="D23" s="5">
        <v>273924</v>
      </c>
      <c r="E23" s="5">
        <v>455035</v>
      </c>
      <c r="F23" s="5">
        <v>193886</v>
      </c>
      <c r="G23" s="5">
        <v>62268</v>
      </c>
      <c r="H23" s="5">
        <v>131618</v>
      </c>
      <c r="I23" s="5">
        <v>519851</v>
      </c>
      <c r="J23" s="5">
        <v>222646</v>
      </c>
      <c r="K23" s="136"/>
      <c r="L23" s="136"/>
    </row>
    <row r="24" spans="1:12" ht="16.5" customHeight="1">
      <c r="A24" s="53" t="s">
        <v>959</v>
      </c>
      <c r="B24" s="45">
        <v>1147661</v>
      </c>
      <c r="C24" s="5">
        <v>763415</v>
      </c>
      <c r="D24" s="5">
        <v>265324</v>
      </c>
      <c r="E24" s="5">
        <v>498091</v>
      </c>
      <c r="F24" s="5">
        <v>67025</v>
      </c>
      <c r="G24" s="5">
        <v>24082</v>
      </c>
      <c r="H24" s="5">
        <v>42943</v>
      </c>
      <c r="I24" s="5">
        <v>317221</v>
      </c>
      <c r="J24" s="5">
        <v>140937</v>
      </c>
      <c r="K24" s="136"/>
      <c r="L24" s="136"/>
    </row>
    <row r="25" spans="1:12" ht="16.5" customHeight="1">
      <c r="A25" s="53" t="s">
        <v>960</v>
      </c>
      <c r="B25" s="45">
        <v>11272865</v>
      </c>
      <c r="C25" s="5">
        <v>6212410</v>
      </c>
      <c r="D25" s="5">
        <v>2402657</v>
      </c>
      <c r="E25" s="5">
        <v>3809753</v>
      </c>
      <c r="F25" s="5">
        <v>917082</v>
      </c>
      <c r="G25" s="5">
        <v>304755</v>
      </c>
      <c r="H25" s="5">
        <v>612327</v>
      </c>
      <c r="I25" s="5">
        <v>4143373</v>
      </c>
      <c r="J25" s="5">
        <v>1824087</v>
      </c>
      <c r="K25" s="136"/>
      <c r="L25" s="136"/>
    </row>
    <row r="26" spans="1:12" ht="16.5" customHeight="1">
      <c r="A26" s="53" t="s">
        <v>961</v>
      </c>
      <c r="B26" s="45">
        <v>1389823</v>
      </c>
      <c r="C26" s="5">
        <v>547372</v>
      </c>
      <c r="D26" s="5">
        <v>217031</v>
      </c>
      <c r="E26" s="5">
        <v>330341</v>
      </c>
      <c r="F26" s="5">
        <v>257789</v>
      </c>
      <c r="G26" s="5">
        <v>80693</v>
      </c>
      <c r="H26" s="5">
        <v>177096</v>
      </c>
      <c r="I26" s="5">
        <v>584662</v>
      </c>
      <c r="J26" s="5">
        <v>265900</v>
      </c>
      <c r="K26" s="136"/>
      <c r="L26" s="136"/>
    </row>
    <row r="27" spans="1:12" ht="16.5" customHeight="1">
      <c r="A27" s="53" t="s">
        <v>962</v>
      </c>
      <c r="B27" s="45">
        <v>1409659</v>
      </c>
      <c r="C27" s="5">
        <v>705696</v>
      </c>
      <c r="D27" s="5">
        <v>278754</v>
      </c>
      <c r="E27" s="5">
        <v>426942</v>
      </c>
      <c r="F27" s="5">
        <v>167510</v>
      </c>
      <c r="G27" s="5">
        <v>53105</v>
      </c>
      <c r="H27" s="5">
        <v>114405</v>
      </c>
      <c r="I27" s="5">
        <v>536453</v>
      </c>
      <c r="J27" s="5">
        <v>237832</v>
      </c>
      <c r="K27" s="136"/>
      <c r="L27" s="136"/>
    </row>
    <row r="28" spans="1:12" ht="16.5" customHeight="1">
      <c r="A28" s="53" t="s">
        <v>963</v>
      </c>
      <c r="B28" s="45">
        <v>1860321</v>
      </c>
      <c r="C28" s="5">
        <v>889893</v>
      </c>
      <c r="D28" s="5">
        <v>348376</v>
      </c>
      <c r="E28" s="5">
        <v>541517</v>
      </c>
      <c r="F28" s="5">
        <v>206973</v>
      </c>
      <c r="G28" s="5">
        <v>65394</v>
      </c>
      <c r="H28" s="5">
        <v>141579</v>
      </c>
      <c r="I28" s="5">
        <v>763455</v>
      </c>
      <c r="J28" s="5">
        <v>341571</v>
      </c>
      <c r="K28" s="136"/>
      <c r="L28" s="136"/>
    </row>
    <row r="29" spans="1:12" ht="16.5" customHeight="1">
      <c r="A29" s="53" t="s">
        <v>964</v>
      </c>
      <c r="B29" s="45">
        <v>1630110</v>
      </c>
      <c r="C29" s="5">
        <v>718947</v>
      </c>
      <c r="D29" s="5">
        <v>271793</v>
      </c>
      <c r="E29" s="5">
        <v>447154</v>
      </c>
      <c r="F29" s="5">
        <v>233911</v>
      </c>
      <c r="G29" s="5">
        <v>71742</v>
      </c>
      <c r="H29" s="5">
        <v>162169</v>
      </c>
      <c r="I29" s="5">
        <v>677252</v>
      </c>
      <c r="J29" s="5">
        <v>297198</v>
      </c>
      <c r="K29" s="136"/>
      <c r="L29" s="136"/>
    </row>
    <row r="30" spans="1:12" ht="16.5" customHeight="1">
      <c r="A30" s="53" t="s">
        <v>965</v>
      </c>
      <c r="B30" s="45">
        <v>1685636</v>
      </c>
      <c r="C30" s="5">
        <v>703658</v>
      </c>
      <c r="D30" s="5">
        <v>255559</v>
      </c>
      <c r="E30" s="5">
        <v>448099</v>
      </c>
      <c r="F30" s="5">
        <v>218592</v>
      </c>
      <c r="G30" s="5">
        <v>65324</v>
      </c>
      <c r="H30" s="5">
        <v>153268</v>
      </c>
      <c r="I30" s="5">
        <v>763386</v>
      </c>
      <c r="J30" s="5">
        <v>342807</v>
      </c>
      <c r="K30" s="136"/>
      <c r="L30" s="136"/>
    </row>
    <row r="31" spans="1:12" ht="16.5" customHeight="1">
      <c r="A31" s="53" t="s">
        <v>966</v>
      </c>
      <c r="B31" s="45">
        <v>2443663</v>
      </c>
      <c r="C31" s="5">
        <v>1202908</v>
      </c>
      <c r="D31" s="5">
        <v>452606</v>
      </c>
      <c r="E31" s="5">
        <v>750302</v>
      </c>
      <c r="F31" s="5">
        <v>271496</v>
      </c>
      <c r="G31" s="5">
        <v>84740</v>
      </c>
      <c r="H31" s="5">
        <v>186756</v>
      </c>
      <c r="I31" s="5">
        <v>969259</v>
      </c>
      <c r="J31" s="5">
        <v>427936</v>
      </c>
      <c r="K31" s="136"/>
      <c r="L31" s="136"/>
    </row>
    <row r="32" spans="1:12" ht="16.5" customHeight="1">
      <c r="A32" s="53" t="s">
        <v>967</v>
      </c>
      <c r="B32" s="45">
        <v>3054094</v>
      </c>
      <c r="C32" s="5">
        <v>1613398</v>
      </c>
      <c r="D32" s="5">
        <v>612738</v>
      </c>
      <c r="E32" s="5">
        <v>1000660</v>
      </c>
      <c r="F32" s="5">
        <v>316909</v>
      </c>
      <c r="G32" s="5">
        <v>101575</v>
      </c>
      <c r="H32" s="5">
        <v>215334</v>
      </c>
      <c r="I32" s="5">
        <v>1123787</v>
      </c>
      <c r="J32" s="5">
        <v>489469</v>
      </c>
      <c r="K32" s="136"/>
      <c r="L32" s="136"/>
    </row>
    <row r="33" spans="1:12" ht="16.5" customHeight="1">
      <c r="A33" s="68" t="s">
        <v>968</v>
      </c>
      <c r="B33" s="50">
        <v>522876</v>
      </c>
      <c r="C33" s="17">
        <v>214544</v>
      </c>
      <c r="D33" s="17">
        <v>81188</v>
      </c>
      <c r="E33" s="17">
        <v>133356</v>
      </c>
      <c r="F33" s="17">
        <v>74154</v>
      </c>
      <c r="G33" s="17">
        <v>22767</v>
      </c>
      <c r="H33" s="17">
        <v>51387</v>
      </c>
      <c r="I33" s="17">
        <v>234178</v>
      </c>
      <c r="J33" s="17">
        <v>105036</v>
      </c>
      <c r="K33" s="136"/>
      <c r="L33" s="136"/>
    </row>
    <row r="34" ht="12.75" customHeight="1">
      <c r="A34" s="217" t="s">
        <v>719</v>
      </c>
    </row>
    <row r="35" ht="12" customHeight="1"/>
    <row r="36" spans="1:2" s="56" customFormat="1" ht="12.75">
      <c r="A36" s="464" t="s">
        <v>166</v>
      </c>
      <c r="B36" s="464" t="s">
        <v>723</v>
      </c>
    </row>
    <row r="37" spans="1:4" ht="16.5" customHeight="1">
      <c r="A37" s="146"/>
      <c r="B37" s="139" t="s">
        <v>240</v>
      </c>
      <c r="C37" s="138" t="s">
        <v>257</v>
      </c>
      <c r="D37" s="140" t="s">
        <v>258</v>
      </c>
    </row>
    <row r="38" spans="1:6" ht="16.5" customHeight="1">
      <c r="A38" s="31" t="s">
        <v>1274</v>
      </c>
      <c r="B38" s="142">
        <v>1570009</v>
      </c>
      <c r="C38" s="143">
        <v>810684</v>
      </c>
      <c r="D38" s="143">
        <v>759325</v>
      </c>
      <c r="E38" s="136"/>
      <c r="F38" s="136"/>
    </row>
    <row r="39" spans="1:6" ht="16.5" customHeight="1">
      <c r="A39" s="31" t="s">
        <v>1275</v>
      </c>
      <c r="B39" s="142">
        <v>1502986</v>
      </c>
      <c r="C39" s="143">
        <v>831854</v>
      </c>
      <c r="D39" s="143">
        <v>671132</v>
      </c>
      <c r="E39" s="136"/>
      <c r="F39" s="136"/>
    </row>
    <row r="40" spans="1:6" ht="16.5" customHeight="1">
      <c r="A40" s="31" t="s">
        <v>1276</v>
      </c>
      <c r="B40" s="142">
        <v>1420539</v>
      </c>
      <c r="C40" s="143">
        <v>828922</v>
      </c>
      <c r="D40" s="143">
        <v>591617</v>
      </c>
      <c r="E40" s="136"/>
      <c r="F40" s="136"/>
    </row>
    <row r="41" spans="1:6" ht="16.5" customHeight="1">
      <c r="A41" s="31" t="s">
        <v>1277</v>
      </c>
      <c r="B41" s="142">
        <v>1453786</v>
      </c>
      <c r="C41" s="143">
        <v>867305</v>
      </c>
      <c r="D41" s="143">
        <v>586481</v>
      </c>
      <c r="E41" s="136"/>
      <c r="F41" s="136"/>
    </row>
    <row r="42" spans="1:6" ht="16.5" customHeight="1">
      <c r="A42" s="31">
        <v>2004</v>
      </c>
      <c r="B42" s="142">
        <v>1528843</v>
      </c>
      <c r="C42" s="143">
        <v>919181</v>
      </c>
      <c r="D42" s="143">
        <v>609662</v>
      </c>
      <c r="E42" s="136"/>
      <c r="F42" s="136"/>
    </row>
    <row r="43" spans="1:6" ht="16.5" customHeight="1">
      <c r="A43" s="31">
        <v>2005</v>
      </c>
      <c r="B43" s="142">
        <v>1761565</v>
      </c>
      <c r="C43" s="143">
        <v>996449</v>
      </c>
      <c r="D43" s="143">
        <v>765116</v>
      </c>
      <c r="E43" s="136"/>
      <c r="F43" s="136"/>
    </row>
    <row r="44" spans="1:6" ht="16.5" customHeight="1">
      <c r="A44" s="31">
        <v>2006</v>
      </c>
      <c r="B44" s="142">
        <v>1828627</v>
      </c>
      <c r="C44" s="143">
        <v>1028536</v>
      </c>
      <c r="D44" s="143">
        <v>800091</v>
      </c>
      <c r="E44" s="136"/>
      <c r="F44" s="136"/>
    </row>
    <row r="45" spans="1:8" ht="16.5" customHeight="1">
      <c r="A45" s="589">
        <v>2007</v>
      </c>
      <c r="B45" s="590">
        <v>1852714</v>
      </c>
      <c r="C45" s="591">
        <v>1062263</v>
      </c>
      <c r="D45" s="591">
        <v>790451</v>
      </c>
      <c r="E45" s="136"/>
      <c r="F45" s="136"/>
      <c r="H45" s="267"/>
    </row>
    <row r="46" spans="1:6" ht="12">
      <c r="A46" s="275" t="s">
        <v>7</v>
      </c>
      <c r="F46" s="136"/>
    </row>
    <row r="47" spans="1:6" ht="12">
      <c r="A47" s="112"/>
      <c r="F47" s="136"/>
    </row>
  </sheetData>
  <mergeCells count="8">
    <mergeCell ref="A3:A5"/>
    <mergeCell ref="B3:B5"/>
    <mergeCell ref="C3:H3"/>
    <mergeCell ref="I3:J3"/>
    <mergeCell ref="C4:E4"/>
    <mergeCell ref="F4:H4"/>
    <mergeCell ref="I4:I5"/>
    <mergeCell ref="J4:J5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3"/>
  <dimension ref="A1:AF55"/>
  <sheetViews>
    <sheetView showGridLines="0" workbookViewId="0" topLeftCell="A1">
      <selection activeCell="A2" sqref="A2"/>
    </sheetView>
  </sheetViews>
  <sheetFormatPr defaultColWidth="9.140625" defaultRowHeight="12"/>
  <cols>
    <col min="1" max="1" width="5.140625" style="328" customWidth="1"/>
    <col min="2" max="2" width="5.140625" style="285" customWidth="1"/>
    <col min="3" max="3" width="32.7109375" style="328" customWidth="1"/>
    <col min="4" max="4" width="8.7109375" style="328" customWidth="1"/>
    <col min="5" max="6" width="8.7109375" style="279" customWidth="1"/>
    <col min="7" max="7" width="9.7109375" style="279" bestFit="1" customWidth="1"/>
    <col min="8" max="9" width="8.7109375" style="279" customWidth="1"/>
    <col min="10" max="11" width="11.7109375" style="337" customWidth="1"/>
    <col min="12" max="12" width="9.7109375" style="334" customWidth="1"/>
    <col min="13" max="13" width="11.7109375" style="334" customWidth="1"/>
    <col min="14" max="14" width="12.7109375" style="334" customWidth="1"/>
    <col min="15" max="16" width="8.7109375" style="334" customWidth="1"/>
    <col min="17" max="17" width="11.7109375" style="334" customWidth="1"/>
    <col min="18" max="18" width="9.7109375" style="334" customWidth="1"/>
    <col min="19" max="26" width="3.421875" style="334" bestFit="1" customWidth="1"/>
    <col min="27" max="16384" width="9.140625" style="279" customWidth="1"/>
  </cols>
  <sheetData>
    <row r="1" spans="2:5" ht="13.5" customHeight="1">
      <c r="B1" s="279"/>
      <c r="C1" s="332" t="s">
        <v>1657</v>
      </c>
      <c r="D1" s="332"/>
      <c r="E1" s="329"/>
    </row>
    <row r="2" ht="11.25" customHeight="1">
      <c r="R2" s="102" t="s">
        <v>1285</v>
      </c>
    </row>
    <row r="3" spans="1:28" s="330" customFormat="1" ht="18.75" customHeight="1">
      <c r="A3" s="646" t="s">
        <v>1043</v>
      </c>
      <c r="B3" s="639" t="s">
        <v>1044</v>
      </c>
      <c r="C3" s="767"/>
      <c r="D3" s="646" t="s">
        <v>1045</v>
      </c>
      <c r="E3" s="646" t="s">
        <v>1046</v>
      </c>
      <c r="F3" s="598" t="s">
        <v>1047</v>
      </c>
      <c r="G3" s="598" t="s">
        <v>889</v>
      </c>
      <c r="H3" s="639" t="s">
        <v>1048</v>
      </c>
      <c r="I3" s="633" t="s">
        <v>1049</v>
      </c>
      <c r="J3" s="522" t="s">
        <v>1050</v>
      </c>
      <c r="K3" s="333"/>
      <c r="L3" s="765" t="s">
        <v>1051</v>
      </c>
      <c r="M3" s="523" t="s">
        <v>1052</v>
      </c>
      <c r="N3" s="523" t="s">
        <v>885</v>
      </c>
      <c r="O3" s="424" t="s">
        <v>1053</v>
      </c>
      <c r="P3" s="523" t="s">
        <v>1054</v>
      </c>
      <c r="Q3" s="424" t="s">
        <v>1055</v>
      </c>
      <c r="R3" s="424" t="s">
        <v>1056</v>
      </c>
      <c r="S3" s="527"/>
      <c r="T3" s="527"/>
      <c r="U3" s="527"/>
      <c r="V3" s="527"/>
      <c r="W3" s="527"/>
      <c r="X3" s="527"/>
      <c r="Y3" s="527"/>
      <c r="Z3" s="527"/>
      <c r="AA3" s="527"/>
      <c r="AB3" s="527"/>
    </row>
    <row r="4" spans="1:28" s="330" customFormat="1" ht="18.75" customHeight="1">
      <c r="A4" s="647"/>
      <c r="B4" s="641"/>
      <c r="C4" s="641"/>
      <c r="D4" s="647"/>
      <c r="E4" s="647"/>
      <c r="F4" s="640"/>
      <c r="G4" s="640"/>
      <c r="H4" s="641"/>
      <c r="I4" s="620"/>
      <c r="J4" s="90" t="s">
        <v>1057</v>
      </c>
      <c r="K4" s="66" t="s">
        <v>1058</v>
      </c>
      <c r="L4" s="766"/>
      <c r="M4" s="524" t="s">
        <v>1059</v>
      </c>
      <c r="N4" s="524" t="s">
        <v>886</v>
      </c>
      <c r="O4" s="425" t="s">
        <v>1060</v>
      </c>
      <c r="P4" s="524" t="s">
        <v>1047</v>
      </c>
      <c r="Q4" s="425" t="s">
        <v>1061</v>
      </c>
      <c r="R4" s="425" t="s">
        <v>1058</v>
      </c>
      <c r="S4" s="527"/>
      <c r="T4" s="527"/>
      <c r="U4" s="527"/>
      <c r="V4" s="527"/>
      <c r="W4" s="527"/>
      <c r="X4" s="527"/>
      <c r="Y4" s="527"/>
      <c r="Z4" s="527"/>
      <c r="AA4" s="527"/>
      <c r="AB4" s="527"/>
    </row>
    <row r="5" spans="1:32" s="331" customFormat="1" ht="12.75" customHeight="1">
      <c r="A5" s="525">
        <v>1</v>
      </c>
      <c r="B5" s="339" t="s">
        <v>1081</v>
      </c>
      <c r="C5" s="466" t="s">
        <v>1082</v>
      </c>
      <c r="D5" s="485">
        <v>336552</v>
      </c>
      <c r="E5" s="486">
        <v>345448</v>
      </c>
      <c r="F5" s="486">
        <v>1268945</v>
      </c>
      <c r="G5" s="486">
        <v>1273300</v>
      </c>
      <c r="H5" s="486">
        <v>717</v>
      </c>
      <c r="I5" s="486">
        <v>1923</v>
      </c>
      <c r="J5" s="486">
        <v>32744098</v>
      </c>
      <c r="K5" s="486">
        <v>32729200</v>
      </c>
      <c r="L5" s="487">
        <v>0.06</v>
      </c>
      <c r="M5" s="487">
        <v>2.68</v>
      </c>
      <c r="N5" s="486">
        <v>25804</v>
      </c>
      <c r="O5" s="486">
        <v>25792</v>
      </c>
      <c r="P5" s="487">
        <v>3.67</v>
      </c>
      <c r="Q5" s="486">
        <v>94787</v>
      </c>
      <c r="R5" s="486">
        <v>94744</v>
      </c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</row>
    <row r="6" spans="1:26" s="331" customFormat="1" ht="12.75" customHeight="1">
      <c r="A6" s="525">
        <v>2</v>
      </c>
      <c r="B6" s="339" t="s">
        <v>729</v>
      </c>
      <c r="C6" s="455" t="s">
        <v>856</v>
      </c>
      <c r="D6" s="488">
        <v>234149</v>
      </c>
      <c r="E6" s="348">
        <v>235659</v>
      </c>
      <c r="F6" s="348">
        <v>747982</v>
      </c>
      <c r="G6" s="348">
        <v>1555987</v>
      </c>
      <c r="H6" s="348">
        <v>1918</v>
      </c>
      <c r="I6" s="348">
        <v>26159</v>
      </c>
      <c r="J6" s="348">
        <v>144428630</v>
      </c>
      <c r="K6" s="348">
        <v>143660112</v>
      </c>
      <c r="L6" s="349">
        <v>0.26</v>
      </c>
      <c r="M6" s="349">
        <v>13.64</v>
      </c>
      <c r="N6" s="348">
        <v>193091</v>
      </c>
      <c r="O6" s="348">
        <v>192064</v>
      </c>
      <c r="P6" s="349">
        <v>3.17</v>
      </c>
      <c r="Q6" s="348">
        <v>612871</v>
      </c>
      <c r="R6" s="348">
        <v>609610</v>
      </c>
      <c r="S6" s="515"/>
      <c r="T6" s="515"/>
      <c r="U6" s="515"/>
      <c r="V6" s="515"/>
      <c r="W6" s="515"/>
      <c r="X6" s="515"/>
      <c r="Y6" s="515"/>
      <c r="Z6" s="515"/>
    </row>
    <row r="7" spans="1:26" s="331" customFormat="1" ht="12.75" customHeight="1">
      <c r="A7" s="525">
        <v>3</v>
      </c>
      <c r="B7" s="339" t="s">
        <v>727</v>
      </c>
      <c r="C7" s="455" t="s">
        <v>854</v>
      </c>
      <c r="D7" s="488">
        <v>214707</v>
      </c>
      <c r="E7" s="348">
        <v>218831</v>
      </c>
      <c r="F7" s="348">
        <v>761459</v>
      </c>
      <c r="G7" s="348">
        <v>1138853</v>
      </c>
      <c r="H7" s="348">
        <v>903</v>
      </c>
      <c r="I7" s="348">
        <v>4577</v>
      </c>
      <c r="J7" s="348">
        <v>146294744</v>
      </c>
      <c r="K7" s="348">
        <v>118132385</v>
      </c>
      <c r="L7" s="349">
        <v>0.12</v>
      </c>
      <c r="M7" s="349">
        <v>5.07</v>
      </c>
      <c r="N7" s="348">
        <v>192124</v>
      </c>
      <c r="O7" s="348">
        <v>155140</v>
      </c>
      <c r="P7" s="349">
        <v>3.48</v>
      </c>
      <c r="Q7" s="348">
        <v>668528</v>
      </c>
      <c r="R7" s="348">
        <v>539834</v>
      </c>
      <c r="S7" s="515"/>
      <c r="T7" s="515"/>
      <c r="U7" s="515"/>
      <c r="V7" s="515"/>
      <c r="W7" s="515"/>
      <c r="X7" s="515"/>
      <c r="Y7" s="515"/>
      <c r="Z7" s="515"/>
    </row>
    <row r="8" spans="1:26" s="331" customFormat="1" ht="12.75" customHeight="1">
      <c r="A8" s="525">
        <v>4</v>
      </c>
      <c r="B8" s="339" t="s">
        <v>728</v>
      </c>
      <c r="C8" s="455" t="s">
        <v>855</v>
      </c>
      <c r="D8" s="488">
        <v>173200</v>
      </c>
      <c r="E8" s="348">
        <v>233686</v>
      </c>
      <c r="F8" s="348">
        <v>279632</v>
      </c>
      <c r="G8" s="348">
        <v>502313</v>
      </c>
      <c r="H8" s="348">
        <v>235</v>
      </c>
      <c r="I8" s="348">
        <v>2263</v>
      </c>
      <c r="J8" s="348">
        <v>224661174</v>
      </c>
      <c r="K8" s="348">
        <v>181545980</v>
      </c>
      <c r="L8" s="349">
        <v>0.08</v>
      </c>
      <c r="M8" s="349">
        <v>9.63</v>
      </c>
      <c r="N8" s="348">
        <v>803417</v>
      </c>
      <c r="O8" s="348">
        <v>649232</v>
      </c>
      <c r="P8" s="349">
        <v>1.2</v>
      </c>
      <c r="Q8" s="348">
        <v>961381</v>
      </c>
      <c r="R8" s="348">
        <v>776880</v>
      </c>
      <c r="S8" s="515"/>
      <c r="T8" s="515"/>
      <c r="U8" s="515"/>
      <c r="V8" s="515"/>
      <c r="W8" s="515"/>
      <c r="X8" s="515"/>
      <c r="Y8" s="515"/>
      <c r="Z8" s="515"/>
    </row>
    <row r="9" spans="1:26" s="331" customFormat="1" ht="12.75" customHeight="1">
      <c r="A9" s="525">
        <v>5</v>
      </c>
      <c r="B9" s="339" t="s">
        <v>731</v>
      </c>
      <c r="C9" s="455" t="s">
        <v>858</v>
      </c>
      <c r="D9" s="488">
        <v>166546</v>
      </c>
      <c r="E9" s="348">
        <v>193444</v>
      </c>
      <c r="F9" s="348">
        <v>1624843</v>
      </c>
      <c r="G9" s="348">
        <v>2468714</v>
      </c>
      <c r="H9" s="348">
        <v>9001</v>
      </c>
      <c r="I9" s="348">
        <v>38574</v>
      </c>
      <c r="J9" s="348">
        <v>189728062</v>
      </c>
      <c r="K9" s="348">
        <v>161187392</v>
      </c>
      <c r="L9" s="349">
        <v>0.55</v>
      </c>
      <c r="M9" s="349">
        <v>4.29</v>
      </c>
      <c r="N9" s="348">
        <v>116767</v>
      </c>
      <c r="O9" s="348">
        <v>99202</v>
      </c>
      <c r="P9" s="349">
        <v>8.4</v>
      </c>
      <c r="Q9" s="348">
        <v>980791</v>
      </c>
      <c r="R9" s="348">
        <v>833251</v>
      </c>
      <c r="S9" s="515"/>
      <c r="T9" s="515"/>
      <c r="U9" s="515"/>
      <c r="V9" s="515"/>
      <c r="W9" s="515"/>
      <c r="X9" s="515"/>
      <c r="Y9" s="515"/>
      <c r="Z9" s="515"/>
    </row>
    <row r="10" spans="1:26" s="331" customFormat="1" ht="12.75" customHeight="1">
      <c r="A10" s="525">
        <v>6</v>
      </c>
      <c r="B10" s="339" t="s">
        <v>730</v>
      </c>
      <c r="C10" s="455" t="s">
        <v>857</v>
      </c>
      <c r="D10" s="488">
        <v>149539</v>
      </c>
      <c r="E10" s="348">
        <v>150079</v>
      </c>
      <c r="F10" s="348">
        <v>1044778</v>
      </c>
      <c r="G10" s="348">
        <v>1658832</v>
      </c>
      <c r="H10" s="348">
        <v>1269</v>
      </c>
      <c r="I10" s="348">
        <v>17463</v>
      </c>
      <c r="J10" s="348">
        <v>160946604</v>
      </c>
      <c r="K10" s="348">
        <v>131605944</v>
      </c>
      <c r="L10" s="349">
        <v>0.12</v>
      </c>
      <c r="M10" s="349">
        <v>13.76</v>
      </c>
      <c r="N10" s="348">
        <v>154049</v>
      </c>
      <c r="O10" s="348">
        <v>125965</v>
      </c>
      <c r="P10" s="349">
        <v>6.96</v>
      </c>
      <c r="Q10" s="348">
        <v>1072413</v>
      </c>
      <c r="R10" s="348">
        <v>876911</v>
      </c>
      <c r="S10" s="515"/>
      <c r="T10" s="515"/>
      <c r="U10" s="515"/>
      <c r="V10" s="515"/>
      <c r="W10" s="515"/>
      <c r="X10" s="515"/>
      <c r="Y10" s="515"/>
      <c r="Z10" s="515"/>
    </row>
    <row r="11" spans="1:26" s="331" customFormat="1" ht="12.75" customHeight="1">
      <c r="A11" s="525">
        <v>7</v>
      </c>
      <c r="B11" s="339" t="s">
        <v>733</v>
      </c>
      <c r="C11" s="455" t="s">
        <v>1639</v>
      </c>
      <c r="D11" s="488">
        <v>118624</v>
      </c>
      <c r="E11" s="348">
        <v>126107</v>
      </c>
      <c r="F11" s="348">
        <v>614860</v>
      </c>
      <c r="G11" s="348">
        <v>1115220</v>
      </c>
      <c r="H11" s="348">
        <v>5841</v>
      </c>
      <c r="I11" s="348">
        <v>21519</v>
      </c>
      <c r="J11" s="348">
        <v>60603804</v>
      </c>
      <c r="K11" s="348">
        <v>51720758</v>
      </c>
      <c r="L11" s="349">
        <v>0.95</v>
      </c>
      <c r="M11" s="349">
        <v>3.68</v>
      </c>
      <c r="N11" s="348">
        <v>98565</v>
      </c>
      <c r="O11" s="348">
        <v>84118</v>
      </c>
      <c r="P11" s="349">
        <v>4.88</v>
      </c>
      <c r="Q11" s="348">
        <v>480574</v>
      </c>
      <c r="R11" s="348">
        <v>410134</v>
      </c>
      <c r="S11" s="515"/>
      <c r="T11" s="515"/>
      <c r="U11" s="515"/>
      <c r="V11" s="515"/>
      <c r="W11" s="515"/>
      <c r="X11" s="515"/>
      <c r="Y11" s="515"/>
      <c r="Z11" s="515"/>
    </row>
    <row r="12" spans="1:26" s="331" customFormat="1" ht="12.75" customHeight="1">
      <c r="A12" s="525">
        <v>8</v>
      </c>
      <c r="B12" s="339" t="s">
        <v>735</v>
      </c>
      <c r="C12" s="455" t="s">
        <v>827</v>
      </c>
      <c r="D12" s="488">
        <v>102846</v>
      </c>
      <c r="E12" s="348">
        <v>127054</v>
      </c>
      <c r="F12" s="348">
        <v>1503808</v>
      </c>
      <c r="G12" s="348">
        <v>2524251</v>
      </c>
      <c r="H12" s="348">
        <v>6903</v>
      </c>
      <c r="I12" s="348">
        <v>62084</v>
      </c>
      <c r="J12" s="348">
        <v>146424573</v>
      </c>
      <c r="K12" s="348">
        <v>114986098</v>
      </c>
      <c r="L12" s="349">
        <v>0.46</v>
      </c>
      <c r="M12" s="349">
        <v>8.99</v>
      </c>
      <c r="N12" s="348">
        <v>97369</v>
      </c>
      <c r="O12" s="348">
        <v>76463</v>
      </c>
      <c r="P12" s="349">
        <v>11.84</v>
      </c>
      <c r="Q12" s="348">
        <v>1152459</v>
      </c>
      <c r="R12" s="348">
        <v>905018</v>
      </c>
      <c r="S12" s="515"/>
      <c r="T12" s="515"/>
      <c r="U12" s="515"/>
      <c r="V12" s="515"/>
      <c r="W12" s="515"/>
      <c r="X12" s="515"/>
      <c r="Y12" s="515"/>
      <c r="Z12" s="515"/>
    </row>
    <row r="13" spans="1:26" s="331" customFormat="1" ht="12.75" customHeight="1">
      <c r="A13" s="525">
        <v>9</v>
      </c>
      <c r="B13" s="339" t="s">
        <v>734</v>
      </c>
      <c r="C13" s="455" t="s">
        <v>860</v>
      </c>
      <c r="D13" s="488">
        <v>100237</v>
      </c>
      <c r="E13" s="348">
        <v>102707</v>
      </c>
      <c r="F13" s="348">
        <v>639054</v>
      </c>
      <c r="G13" s="348">
        <v>997312</v>
      </c>
      <c r="H13" s="348">
        <v>557</v>
      </c>
      <c r="I13" s="348">
        <v>3333</v>
      </c>
      <c r="J13" s="348">
        <v>130352537</v>
      </c>
      <c r="K13" s="348">
        <v>102846474</v>
      </c>
      <c r="L13" s="349">
        <v>0.09</v>
      </c>
      <c r="M13" s="349">
        <v>5.98</v>
      </c>
      <c r="N13" s="348">
        <v>203977</v>
      </c>
      <c r="O13" s="348">
        <v>160935</v>
      </c>
      <c r="P13" s="349">
        <v>6.22</v>
      </c>
      <c r="Q13" s="348">
        <v>1269169</v>
      </c>
      <c r="R13" s="348">
        <v>1001358</v>
      </c>
      <c r="S13" s="515"/>
      <c r="T13" s="515"/>
      <c r="U13" s="515"/>
      <c r="V13" s="515"/>
      <c r="W13" s="515"/>
      <c r="X13" s="515"/>
      <c r="Y13" s="515"/>
      <c r="Z13" s="515"/>
    </row>
    <row r="14" spans="1:26" s="331" customFormat="1" ht="12.75" customHeight="1">
      <c r="A14" s="525">
        <v>10</v>
      </c>
      <c r="B14" s="339" t="s">
        <v>732</v>
      </c>
      <c r="C14" s="455" t="s">
        <v>859</v>
      </c>
      <c r="D14" s="488">
        <v>83564</v>
      </c>
      <c r="E14" s="348">
        <v>174186</v>
      </c>
      <c r="F14" s="348">
        <v>3447543</v>
      </c>
      <c r="G14" s="348">
        <v>4240716</v>
      </c>
      <c r="H14" s="348">
        <v>6094</v>
      </c>
      <c r="I14" s="348">
        <v>68831</v>
      </c>
      <c r="J14" s="348">
        <v>340383723</v>
      </c>
      <c r="K14" s="348">
        <v>260265282</v>
      </c>
      <c r="L14" s="349">
        <v>0.18</v>
      </c>
      <c r="M14" s="349">
        <v>11.29</v>
      </c>
      <c r="N14" s="348">
        <v>98732</v>
      </c>
      <c r="O14" s="348">
        <v>75493</v>
      </c>
      <c r="P14" s="349">
        <v>19.79</v>
      </c>
      <c r="Q14" s="348">
        <v>1954139</v>
      </c>
      <c r="R14" s="348">
        <v>1494180</v>
      </c>
      <c r="S14" s="515"/>
      <c r="T14" s="515"/>
      <c r="U14" s="515"/>
      <c r="V14" s="515"/>
      <c r="W14" s="515"/>
      <c r="X14" s="515"/>
      <c r="Y14" s="515"/>
      <c r="Z14" s="515"/>
    </row>
    <row r="15" spans="1:26" s="331" customFormat="1" ht="12" customHeight="1">
      <c r="A15" s="525">
        <v>11</v>
      </c>
      <c r="B15" s="339" t="s">
        <v>737</v>
      </c>
      <c r="C15" s="455" t="s">
        <v>862</v>
      </c>
      <c r="D15" s="488">
        <v>69982</v>
      </c>
      <c r="E15" s="348">
        <v>81230</v>
      </c>
      <c r="F15" s="348">
        <v>438650</v>
      </c>
      <c r="G15" s="348">
        <v>1479414</v>
      </c>
      <c r="H15" s="348">
        <v>1888</v>
      </c>
      <c r="I15" s="348">
        <v>31635</v>
      </c>
      <c r="J15" s="348">
        <v>212793144</v>
      </c>
      <c r="K15" s="348">
        <v>185193009</v>
      </c>
      <c r="L15" s="349">
        <v>0.43</v>
      </c>
      <c r="M15" s="349">
        <v>16.76</v>
      </c>
      <c r="N15" s="348">
        <v>485109</v>
      </c>
      <c r="O15" s="348">
        <v>422189</v>
      </c>
      <c r="P15" s="349">
        <v>5.4</v>
      </c>
      <c r="Q15" s="348">
        <v>2619637</v>
      </c>
      <c r="R15" s="348">
        <v>2279860</v>
      </c>
      <c r="S15" s="515"/>
      <c r="T15" s="515"/>
      <c r="U15" s="515"/>
      <c r="V15" s="515"/>
      <c r="W15" s="515"/>
      <c r="X15" s="515"/>
      <c r="Y15" s="515"/>
      <c r="Z15" s="515"/>
    </row>
    <row r="16" spans="1:26" s="331" customFormat="1" ht="12" customHeight="1">
      <c r="A16" s="525">
        <v>12</v>
      </c>
      <c r="B16" s="339" t="s">
        <v>765</v>
      </c>
      <c r="C16" s="455" t="s">
        <v>882</v>
      </c>
      <c r="D16" s="488">
        <v>69253</v>
      </c>
      <c r="E16" s="348">
        <v>72054</v>
      </c>
      <c r="F16" s="348">
        <v>339744</v>
      </c>
      <c r="G16" s="348">
        <v>666991</v>
      </c>
      <c r="H16" s="348">
        <v>6118</v>
      </c>
      <c r="I16" s="348">
        <v>35064</v>
      </c>
      <c r="J16" s="348">
        <v>73871422</v>
      </c>
      <c r="K16" s="348">
        <v>60250140</v>
      </c>
      <c r="L16" s="349">
        <v>1.8</v>
      </c>
      <c r="M16" s="349">
        <v>5.73</v>
      </c>
      <c r="N16" s="348">
        <v>217433</v>
      </c>
      <c r="O16" s="348">
        <v>177340</v>
      </c>
      <c r="P16" s="349">
        <v>4.72</v>
      </c>
      <c r="Q16" s="348">
        <v>1025223</v>
      </c>
      <c r="R16" s="348">
        <v>836180</v>
      </c>
      <c r="S16" s="515"/>
      <c r="T16" s="515"/>
      <c r="U16" s="515"/>
      <c r="V16" s="515"/>
      <c r="W16" s="515"/>
      <c r="X16" s="515"/>
      <c r="Y16" s="515"/>
      <c r="Z16" s="515"/>
    </row>
    <row r="17" spans="1:26" s="331" customFormat="1" ht="12" customHeight="1">
      <c r="A17" s="525">
        <v>13</v>
      </c>
      <c r="B17" s="339" t="s">
        <v>738</v>
      </c>
      <c r="C17" s="455" t="s">
        <v>817</v>
      </c>
      <c r="D17" s="488">
        <v>58578</v>
      </c>
      <c r="E17" s="348">
        <v>85553</v>
      </c>
      <c r="F17" s="348">
        <v>1391752</v>
      </c>
      <c r="G17" s="348">
        <v>1943166</v>
      </c>
      <c r="H17" s="348">
        <v>4014</v>
      </c>
      <c r="I17" s="348">
        <v>46147</v>
      </c>
      <c r="J17" s="348">
        <v>95348188</v>
      </c>
      <c r="K17" s="348">
        <v>74856238</v>
      </c>
      <c r="L17" s="349">
        <v>0.29</v>
      </c>
      <c r="M17" s="349">
        <v>11.5</v>
      </c>
      <c r="N17" s="348">
        <v>68509</v>
      </c>
      <c r="O17" s="348">
        <v>53786</v>
      </c>
      <c r="P17" s="349">
        <v>16.27</v>
      </c>
      <c r="Q17" s="348">
        <v>1114493</v>
      </c>
      <c r="R17" s="348">
        <v>874969</v>
      </c>
      <c r="S17" s="515"/>
      <c r="T17" s="515"/>
      <c r="U17" s="515"/>
      <c r="V17" s="515"/>
      <c r="W17" s="515"/>
      <c r="X17" s="515"/>
      <c r="Y17" s="515"/>
      <c r="Z17" s="515"/>
    </row>
    <row r="18" spans="1:26" s="331" customFormat="1" ht="12" customHeight="1">
      <c r="A18" s="525">
        <v>14</v>
      </c>
      <c r="B18" s="339" t="s">
        <v>745</v>
      </c>
      <c r="C18" s="455" t="s">
        <v>868</v>
      </c>
      <c r="D18" s="488">
        <v>55338</v>
      </c>
      <c r="E18" s="348">
        <v>62184</v>
      </c>
      <c r="F18" s="348">
        <v>575685</v>
      </c>
      <c r="G18" s="348">
        <v>844584</v>
      </c>
      <c r="H18" s="348">
        <v>3023</v>
      </c>
      <c r="I18" s="348">
        <v>12864</v>
      </c>
      <c r="J18" s="348">
        <v>72816705</v>
      </c>
      <c r="K18" s="348">
        <v>61317887</v>
      </c>
      <c r="L18" s="349">
        <v>0.53</v>
      </c>
      <c r="M18" s="349">
        <v>4.26</v>
      </c>
      <c r="N18" s="348">
        <v>126487</v>
      </c>
      <c r="O18" s="348">
        <v>106513</v>
      </c>
      <c r="P18" s="349">
        <v>9.26</v>
      </c>
      <c r="Q18" s="348">
        <v>1170988</v>
      </c>
      <c r="R18" s="348">
        <v>986072</v>
      </c>
      <c r="S18" s="515"/>
      <c r="T18" s="515"/>
      <c r="U18" s="515"/>
      <c r="V18" s="515"/>
      <c r="W18" s="515"/>
      <c r="X18" s="515"/>
      <c r="Y18" s="515"/>
      <c r="Z18" s="515"/>
    </row>
    <row r="19" spans="1:26" s="331" customFormat="1" ht="12" customHeight="1">
      <c r="A19" s="525">
        <v>15</v>
      </c>
      <c r="B19" s="339" t="s">
        <v>750</v>
      </c>
      <c r="C19" s="455" t="s">
        <v>836</v>
      </c>
      <c r="D19" s="488">
        <v>52120</v>
      </c>
      <c r="E19" s="348">
        <v>58987</v>
      </c>
      <c r="F19" s="348">
        <v>642465</v>
      </c>
      <c r="G19" s="348">
        <v>798101</v>
      </c>
      <c r="H19" s="348">
        <v>3882</v>
      </c>
      <c r="I19" s="348">
        <v>31800</v>
      </c>
      <c r="J19" s="348">
        <v>33903598</v>
      </c>
      <c r="K19" s="348">
        <v>26757486</v>
      </c>
      <c r="L19" s="349">
        <v>0.6</v>
      </c>
      <c r="M19" s="349">
        <v>8.19</v>
      </c>
      <c r="N19" s="348">
        <v>52771</v>
      </c>
      <c r="O19" s="348">
        <v>41648</v>
      </c>
      <c r="P19" s="349">
        <v>10.89</v>
      </c>
      <c r="Q19" s="348">
        <v>574764</v>
      </c>
      <c r="R19" s="348">
        <v>453617</v>
      </c>
      <c r="S19" s="515"/>
      <c r="T19" s="515"/>
      <c r="U19" s="515"/>
      <c r="V19" s="515"/>
      <c r="W19" s="515"/>
      <c r="X19" s="515"/>
      <c r="Y19" s="515"/>
      <c r="Z19" s="515"/>
    </row>
    <row r="20" spans="1:26" s="331" customFormat="1" ht="12" customHeight="1">
      <c r="A20" s="525">
        <v>16</v>
      </c>
      <c r="B20" s="339" t="s">
        <v>740</v>
      </c>
      <c r="C20" s="455" t="s">
        <v>864</v>
      </c>
      <c r="D20" s="488">
        <v>50054</v>
      </c>
      <c r="E20" s="348">
        <v>64424</v>
      </c>
      <c r="F20" s="348">
        <v>1018210</v>
      </c>
      <c r="G20" s="348">
        <v>1333149</v>
      </c>
      <c r="H20" s="348">
        <v>3082</v>
      </c>
      <c r="I20" s="348">
        <v>28053</v>
      </c>
      <c r="J20" s="348">
        <v>96410845</v>
      </c>
      <c r="K20" s="348">
        <v>76108419</v>
      </c>
      <c r="L20" s="349">
        <v>0.3</v>
      </c>
      <c r="M20" s="349">
        <v>9.1</v>
      </c>
      <c r="N20" s="348">
        <v>94687</v>
      </c>
      <c r="O20" s="348">
        <v>74747</v>
      </c>
      <c r="P20" s="349">
        <v>15.8</v>
      </c>
      <c r="Q20" s="348">
        <v>1496505</v>
      </c>
      <c r="R20" s="348">
        <v>1181367</v>
      </c>
      <c r="S20" s="515"/>
      <c r="T20" s="515"/>
      <c r="U20" s="515"/>
      <c r="V20" s="515"/>
      <c r="W20" s="515"/>
      <c r="X20" s="515"/>
      <c r="Y20" s="515"/>
      <c r="Z20" s="515"/>
    </row>
    <row r="21" spans="1:26" s="331" customFormat="1" ht="12" customHeight="1">
      <c r="A21" s="525">
        <v>17</v>
      </c>
      <c r="B21" s="339" t="s">
        <v>742</v>
      </c>
      <c r="C21" s="455" t="s">
        <v>866</v>
      </c>
      <c r="D21" s="488">
        <v>47511</v>
      </c>
      <c r="E21" s="348">
        <v>48599</v>
      </c>
      <c r="F21" s="348">
        <v>339603</v>
      </c>
      <c r="G21" s="348">
        <v>631583</v>
      </c>
      <c r="H21" s="348">
        <v>742</v>
      </c>
      <c r="I21" s="348">
        <v>7730</v>
      </c>
      <c r="J21" s="348">
        <v>74621235</v>
      </c>
      <c r="K21" s="348">
        <v>59149543</v>
      </c>
      <c r="L21" s="349">
        <v>0.22</v>
      </c>
      <c r="M21" s="349">
        <v>10.42</v>
      </c>
      <c r="N21" s="348">
        <v>219731</v>
      </c>
      <c r="O21" s="348">
        <v>174173</v>
      </c>
      <c r="P21" s="349">
        <v>6.99</v>
      </c>
      <c r="Q21" s="348">
        <v>1535448</v>
      </c>
      <c r="R21" s="348">
        <v>1217094</v>
      </c>
      <c r="S21" s="515"/>
      <c r="T21" s="515"/>
      <c r="U21" s="515"/>
      <c r="V21" s="515"/>
      <c r="W21" s="515"/>
      <c r="X21" s="515"/>
      <c r="Y21" s="515"/>
      <c r="Z21" s="515"/>
    </row>
    <row r="22" spans="1:26" s="331" customFormat="1" ht="12" customHeight="1">
      <c r="A22" s="525">
        <v>18</v>
      </c>
      <c r="B22" s="339" t="s">
        <v>743</v>
      </c>
      <c r="C22" s="455" t="s">
        <v>822</v>
      </c>
      <c r="D22" s="488">
        <v>45160</v>
      </c>
      <c r="E22" s="348">
        <v>53522</v>
      </c>
      <c r="F22" s="348">
        <v>427944</v>
      </c>
      <c r="G22" s="348">
        <v>696020</v>
      </c>
      <c r="H22" s="348">
        <v>3234</v>
      </c>
      <c r="I22" s="348">
        <v>16863</v>
      </c>
      <c r="J22" s="348">
        <v>43572867</v>
      </c>
      <c r="K22" s="348">
        <v>37239272</v>
      </c>
      <c r="L22" s="349">
        <v>0.76</v>
      </c>
      <c r="M22" s="349">
        <v>5.21</v>
      </c>
      <c r="N22" s="348">
        <v>101819</v>
      </c>
      <c r="O22" s="348">
        <v>87019</v>
      </c>
      <c r="P22" s="349">
        <v>8</v>
      </c>
      <c r="Q22" s="348">
        <v>814111</v>
      </c>
      <c r="R22" s="348">
        <v>695775</v>
      </c>
      <c r="S22" s="515"/>
      <c r="T22" s="515"/>
      <c r="U22" s="515"/>
      <c r="V22" s="515"/>
      <c r="W22" s="515"/>
      <c r="X22" s="515"/>
      <c r="Y22" s="515"/>
      <c r="Z22" s="515"/>
    </row>
    <row r="23" spans="1:26" s="331" customFormat="1" ht="12" customHeight="1">
      <c r="A23" s="525">
        <v>19</v>
      </c>
      <c r="B23" s="339" t="s">
        <v>747</v>
      </c>
      <c r="C23" s="455" t="s">
        <v>870</v>
      </c>
      <c r="D23" s="488">
        <v>44996</v>
      </c>
      <c r="E23" s="348">
        <v>54302</v>
      </c>
      <c r="F23" s="348">
        <v>779823</v>
      </c>
      <c r="G23" s="348">
        <v>1067843</v>
      </c>
      <c r="H23" s="348">
        <v>4688</v>
      </c>
      <c r="I23" s="348">
        <v>40496</v>
      </c>
      <c r="J23" s="348">
        <v>59403579</v>
      </c>
      <c r="K23" s="348">
        <v>46323723</v>
      </c>
      <c r="L23" s="349">
        <v>0.6</v>
      </c>
      <c r="M23" s="349">
        <v>8.64</v>
      </c>
      <c r="N23" s="348">
        <v>76176</v>
      </c>
      <c r="O23" s="348">
        <v>59403</v>
      </c>
      <c r="P23" s="349">
        <v>14.36</v>
      </c>
      <c r="Q23" s="348">
        <v>1093948</v>
      </c>
      <c r="R23" s="348">
        <v>853076</v>
      </c>
      <c r="S23" s="515"/>
      <c r="T23" s="515"/>
      <c r="U23" s="515"/>
      <c r="V23" s="515"/>
      <c r="W23" s="515"/>
      <c r="X23" s="515"/>
      <c r="Y23" s="515"/>
      <c r="Z23" s="515"/>
    </row>
    <row r="24" spans="1:26" s="331" customFormat="1" ht="12" customHeight="1">
      <c r="A24" s="525">
        <v>20</v>
      </c>
      <c r="B24" s="339" t="s">
        <v>762</v>
      </c>
      <c r="C24" s="455" t="s">
        <v>880</v>
      </c>
      <c r="D24" s="488">
        <v>44361</v>
      </c>
      <c r="E24" s="348">
        <v>52578</v>
      </c>
      <c r="F24" s="348">
        <v>679498</v>
      </c>
      <c r="G24" s="348">
        <v>955333</v>
      </c>
      <c r="H24" s="348">
        <v>2256</v>
      </c>
      <c r="I24" s="348">
        <v>17559</v>
      </c>
      <c r="J24" s="348">
        <v>74800887</v>
      </c>
      <c r="K24" s="348">
        <v>59363559</v>
      </c>
      <c r="L24" s="349">
        <v>0.33</v>
      </c>
      <c r="M24" s="349">
        <v>7.78</v>
      </c>
      <c r="N24" s="348">
        <v>110083</v>
      </c>
      <c r="O24" s="348">
        <v>87364</v>
      </c>
      <c r="P24" s="349">
        <v>12.92</v>
      </c>
      <c r="Q24" s="348">
        <v>1422665</v>
      </c>
      <c r="R24" s="348">
        <v>1129057</v>
      </c>
      <c r="S24" s="515"/>
      <c r="T24" s="515"/>
      <c r="U24" s="515"/>
      <c r="V24" s="515"/>
      <c r="W24" s="515"/>
      <c r="X24" s="515"/>
      <c r="Y24" s="515"/>
      <c r="Z24" s="515"/>
    </row>
    <row r="25" spans="1:26" s="331" customFormat="1" ht="12" customHeight="1">
      <c r="A25" s="525">
        <v>21</v>
      </c>
      <c r="B25" s="339" t="s">
        <v>755</v>
      </c>
      <c r="C25" s="455" t="s">
        <v>875</v>
      </c>
      <c r="D25" s="488">
        <v>42173</v>
      </c>
      <c r="E25" s="348">
        <v>51320</v>
      </c>
      <c r="F25" s="348">
        <v>714968</v>
      </c>
      <c r="G25" s="348">
        <v>1237803</v>
      </c>
      <c r="H25" s="348">
        <v>3194</v>
      </c>
      <c r="I25" s="348">
        <v>34455</v>
      </c>
      <c r="J25" s="348">
        <v>105195205</v>
      </c>
      <c r="K25" s="348">
        <v>82915228</v>
      </c>
      <c r="L25" s="349">
        <v>0.45</v>
      </c>
      <c r="M25" s="349">
        <v>10.79</v>
      </c>
      <c r="N25" s="348">
        <v>147133</v>
      </c>
      <c r="O25" s="348">
        <v>115971</v>
      </c>
      <c r="P25" s="349">
        <v>13.93</v>
      </c>
      <c r="Q25" s="348">
        <v>2049790</v>
      </c>
      <c r="R25" s="348">
        <v>1615651</v>
      </c>
      <c r="S25" s="515"/>
      <c r="T25" s="515"/>
      <c r="U25" s="515"/>
      <c r="V25" s="515"/>
      <c r="W25" s="515"/>
      <c r="X25" s="515"/>
      <c r="Y25" s="515"/>
      <c r="Z25" s="515"/>
    </row>
    <row r="26" spans="1:26" s="331" customFormat="1" ht="12" customHeight="1">
      <c r="A26" s="525">
        <v>22</v>
      </c>
      <c r="B26" s="339" t="s">
        <v>757</v>
      </c>
      <c r="C26" s="455" t="s">
        <v>823</v>
      </c>
      <c r="D26" s="488">
        <v>41518</v>
      </c>
      <c r="E26" s="348">
        <v>51992</v>
      </c>
      <c r="F26" s="348">
        <v>937768</v>
      </c>
      <c r="G26" s="348">
        <v>1521062</v>
      </c>
      <c r="H26" s="348">
        <v>4059</v>
      </c>
      <c r="I26" s="348">
        <v>45115</v>
      </c>
      <c r="J26" s="348">
        <v>215542407</v>
      </c>
      <c r="K26" s="348">
        <v>171461444</v>
      </c>
      <c r="L26" s="349">
        <v>0.43</v>
      </c>
      <c r="M26" s="349">
        <v>11.11</v>
      </c>
      <c r="N26" s="348">
        <v>229846</v>
      </c>
      <c r="O26" s="348">
        <v>182840</v>
      </c>
      <c r="P26" s="349">
        <v>18.04</v>
      </c>
      <c r="Q26" s="348">
        <v>4145684</v>
      </c>
      <c r="R26" s="348">
        <v>3297843</v>
      </c>
      <c r="S26" s="515"/>
      <c r="T26" s="515"/>
      <c r="U26" s="515"/>
      <c r="V26" s="515"/>
      <c r="W26" s="515"/>
      <c r="X26" s="515"/>
      <c r="Y26" s="515"/>
      <c r="Z26" s="515"/>
    </row>
    <row r="27" spans="1:26" s="331" customFormat="1" ht="12" customHeight="1">
      <c r="A27" s="525">
        <v>23</v>
      </c>
      <c r="B27" s="339" t="s">
        <v>769</v>
      </c>
      <c r="C27" s="455" t="s">
        <v>808</v>
      </c>
      <c r="D27" s="488">
        <v>39869</v>
      </c>
      <c r="E27" s="348">
        <v>42412</v>
      </c>
      <c r="F27" s="348">
        <v>285255</v>
      </c>
      <c r="G27" s="348">
        <v>431555</v>
      </c>
      <c r="H27" s="348">
        <v>2873</v>
      </c>
      <c r="I27" s="348">
        <v>11084</v>
      </c>
      <c r="J27" s="348">
        <v>20077027</v>
      </c>
      <c r="K27" s="348">
        <v>17809499</v>
      </c>
      <c r="L27" s="349">
        <v>1.01</v>
      </c>
      <c r="M27" s="349">
        <v>3.86</v>
      </c>
      <c r="N27" s="348">
        <v>70383</v>
      </c>
      <c r="O27" s="348">
        <v>62434</v>
      </c>
      <c r="P27" s="349">
        <v>6.73</v>
      </c>
      <c r="Q27" s="348">
        <v>473381</v>
      </c>
      <c r="R27" s="348">
        <v>419917</v>
      </c>
      <c r="S27" s="515"/>
      <c r="T27" s="515"/>
      <c r="U27" s="515"/>
      <c r="V27" s="515"/>
      <c r="W27" s="515"/>
      <c r="X27" s="515"/>
      <c r="Y27" s="515"/>
      <c r="Z27" s="515"/>
    </row>
    <row r="28" spans="1:26" s="331" customFormat="1" ht="12" customHeight="1">
      <c r="A28" s="525">
        <v>24</v>
      </c>
      <c r="B28" s="339" t="s">
        <v>741</v>
      </c>
      <c r="C28" s="455" t="s">
        <v>865</v>
      </c>
      <c r="D28" s="488">
        <v>39866</v>
      </c>
      <c r="E28" s="348">
        <v>41008</v>
      </c>
      <c r="F28" s="348">
        <v>159240</v>
      </c>
      <c r="G28" s="348">
        <v>372465</v>
      </c>
      <c r="H28" s="348">
        <v>1374</v>
      </c>
      <c r="I28" s="348">
        <v>4479</v>
      </c>
      <c r="J28" s="348">
        <v>27131040</v>
      </c>
      <c r="K28" s="348">
        <v>22587671</v>
      </c>
      <c r="L28" s="349">
        <v>0.86</v>
      </c>
      <c r="M28" s="349">
        <v>3.26</v>
      </c>
      <c r="N28" s="348">
        <v>170378</v>
      </c>
      <c r="O28" s="348">
        <v>141847</v>
      </c>
      <c r="P28" s="349">
        <v>3.88</v>
      </c>
      <c r="Q28" s="348">
        <v>661604</v>
      </c>
      <c r="R28" s="348">
        <v>550811</v>
      </c>
      <c r="S28" s="515"/>
      <c r="T28" s="515"/>
      <c r="U28" s="515"/>
      <c r="V28" s="515"/>
      <c r="W28" s="515"/>
      <c r="X28" s="515"/>
      <c r="Y28" s="515"/>
      <c r="Z28" s="515"/>
    </row>
    <row r="29" spans="1:26" s="331" customFormat="1" ht="12" customHeight="1">
      <c r="A29" s="525">
        <v>25</v>
      </c>
      <c r="B29" s="339" t="s">
        <v>759</v>
      </c>
      <c r="C29" s="455" t="s">
        <v>878</v>
      </c>
      <c r="D29" s="488">
        <v>39079</v>
      </c>
      <c r="E29" s="348">
        <v>41860</v>
      </c>
      <c r="F29" s="348">
        <v>310925</v>
      </c>
      <c r="G29" s="348">
        <v>562408</v>
      </c>
      <c r="H29" s="348">
        <v>1843</v>
      </c>
      <c r="I29" s="348">
        <v>10409</v>
      </c>
      <c r="J29" s="348">
        <v>39309849</v>
      </c>
      <c r="K29" s="348">
        <v>30766914</v>
      </c>
      <c r="L29" s="349">
        <v>0.59</v>
      </c>
      <c r="M29" s="349">
        <v>5.65</v>
      </c>
      <c r="N29" s="348">
        <v>126429</v>
      </c>
      <c r="O29" s="348">
        <v>98953</v>
      </c>
      <c r="P29" s="349">
        <v>7.43</v>
      </c>
      <c r="Q29" s="348">
        <v>939079</v>
      </c>
      <c r="R29" s="348">
        <v>734996</v>
      </c>
      <c r="S29" s="515"/>
      <c r="T29" s="515"/>
      <c r="U29" s="515"/>
      <c r="V29" s="515"/>
      <c r="W29" s="515"/>
      <c r="X29" s="515"/>
      <c r="Y29" s="515"/>
      <c r="Z29" s="515"/>
    </row>
    <row r="30" spans="1:26" s="331" customFormat="1" ht="12" customHeight="1">
      <c r="A30" s="525">
        <v>26</v>
      </c>
      <c r="B30" s="339" t="s">
        <v>744</v>
      </c>
      <c r="C30" s="455" t="s">
        <v>867</v>
      </c>
      <c r="D30" s="488">
        <v>38898</v>
      </c>
      <c r="E30" s="348">
        <v>40717</v>
      </c>
      <c r="F30" s="348">
        <v>128853</v>
      </c>
      <c r="G30" s="348">
        <v>208566</v>
      </c>
      <c r="H30" s="348">
        <v>106</v>
      </c>
      <c r="I30" s="348">
        <v>570</v>
      </c>
      <c r="J30" s="348">
        <v>25921311</v>
      </c>
      <c r="K30" s="348">
        <v>21026836</v>
      </c>
      <c r="L30" s="349">
        <v>0.08</v>
      </c>
      <c r="M30" s="349">
        <v>5.38</v>
      </c>
      <c r="N30" s="348">
        <v>201170</v>
      </c>
      <c r="O30" s="348">
        <v>163185</v>
      </c>
      <c r="P30" s="349">
        <v>3.16</v>
      </c>
      <c r="Q30" s="348">
        <v>636621</v>
      </c>
      <c r="R30" s="348">
        <v>516414</v>
      </c>
      <c r="S30" s="515"/>
      <c r="T30" s="515"/>
      <c r="U30" s="515"/>
      <c r="V30" s="515"/>
      <c r="W30" s="515"/>
      <c r="X30" s="515"/>
      <c r="Y30" s="515"/>
      <c r="Z30" s="515"/>
    </row>
    <row r="31" spans="1:26" s="331" customFormat="1" ht="12" customHeight="1">
      <c r="A31" s="525">
        <v>27</v>
      </c>
      <c r="B31" s="339" t="s">
        <v>751</v>
      </c>
      <c r="C31" s="455" t="s">
        <v>872</v>
      </c>
      <c r="D31" s="488">
        <v>38847</v>
      </c>
      <c r="E31" s="348">
        <v>47091</v>
      </c>
      <c r="F31" s="348">
        <v>585496</v>
      </c>
      <c r="G31" s="348">
        <v>815686</v>
      </c>
      <c r="H31" s="348">
        <v>1046</v>
      </c>
      <c r="I31" s="348">
        <v>7828</v>
      </c>
      <c r="J31" s="348">
        <v>89601212</v>
      </c>
      <c r="K31" s="348">
        <v>72527204</v>
      </c>
      <c r="L31" s="349">
        <v>0.18</v>
      </c>
      <c r="M31" s="349">
        <v>7.48</v>
      </c>
      <c r="N31" s="348">
        <v>153035</v>
      </c>
      <c r="O31" s="348">
        <v>123873</v>
      </c>
      <c r="P31" s="349">
        <v>12.43</v>
      </c>
      <c r="Q31" s="348">
        <v>1902725</v>
      </c>
      <c r="R31" s="348">
        <v>1540150</v>
      </c>
      <c r="S31" s="515"/>
      <c r="T31" s="515"/>
      <c r="U31" s="515"/>
      <c r="V31" s="515"/>
      <c r="W31" s="515"/>
      <c r="X31" s="515"/>
      <c r="Y31" s="515"/>
      <c r="Z31" s="515"/>
    </row>
    <row r="32" spans="1:26" s="331" customFormat="1" ht="12" customHeight="1">
      <c r="A32" s="525">
        <v>28</v>
      </c>
      <c r="B32" s="339" t="s">
        <v>746</v>
      </c>
      <c r="C32" s="455" t="s">
        <v>869</v>
      </c>
      <c r="D32" s="488">
        <v>38347</v>
      </c>
      <c r="E32" s="348">
        <v>45370</v>
      </c>
      <c r="F32" s="348">
        <v>412936</v>
      </c>
      <c r="G32" s="348">
        <v>775416</v>
      </c>
      <c r="H32" s="348">
        <v>450</v>
      </c>
      <c r="I32" s="348">
        <v>4238</v>
      </c>
      <c r="J32" s="348">
        <v>109583214</v>
      </c>
      <c r="K32" s="348">
        <v>85575311</v>
      </c>
      <c r="L32" s="349">
        <v>0.11</v>
      </c>
      <c r="M32" s="349">
        <v>9.42</v>
      </c>
      <c r="N32" s="348">
        <v>265376</v>
      </c>
      <c r="O32" s="348">
        <v>207236</v>
      </c>
      <c r="P32" s="349">
        <v>9.1</v>
      </c>
      <c r="Q32" s="348">
        <v>2415323</v>
      </c>
      <c r="R32" s="348">
        <v>1886165</v>
      </c>
      <c r="S32" s="515"/>
      <c r="T32" s="515"/>
      <c r="U32" s="515"/>
      <c r="V32" s="515"/>
      <c r="W32" s="515"/>
      <c r="X32" s="515"/>
      <c r="Y32" s="515"/>
      <c r="Z32" s="515"/>
    </row>
    <row r="33" spans="1:26" s="331" customFormat="1" ht="12" customHeight="1">
      <c r="A33" s="525">
        <v>29</v>
      </c>
      <c r="B33" s="339" t="s">
        <v>749</v>
      </c>
      <c r="C33" s="455" t="s">
        <v>871</v>
      </c>
      <c r="D33" s="488">
        <v>38055</v>
      </c>
      <c r="E33" s="348">
        <v>49712</v>
      </c>
      <c r="F33" s="348">
        <v>808468</v>
      </c>
      <c r="G33" s="348">
        <v>1123207</v>
      </c>
      <c r="H33" s="348">
        <v>4337</v>
      </c>
      <c r="I33" s="348">
        <v>42063</v>
      </c>
      <c r="J33" s="348">
        <v>69204789</v>
      </c>
      <c r="K33" s="348">
        <v>54032105</v>
      </c>
      <c r="L33" s="349">
        <v>0.54</v>
      </c>
      <c r="M33" s="349">
        <v>9.7</v>
      </c>
      <c r="N33" s="348">
        <v>85600</v>
      </c>
      <c r="O33" s="348">
        <v>66833</v>
      </c>
      <c r="P33" s="349">
        <v>16.26</v>
      </c>
      <c r="Q33" s="348">
        <v>1392114</v>
      </c>
      <c r="R33" s="348">
        <v>1086903</v>
      </c>
      <c r="S33" s="515"/>
      <c r="T33" s="515"/>
      <c r="U33" s="515"/>
      <c r="V33" s="515"/>
      <c r="W33" s="515"/>
      <c r="X33" s="515"/>
      <c r="Y33" s="515"/>
      <c r="Z33" s="515"/>
    </row>
    <row r="34" spans="1:26" s="331" customFormat="1" ht="12" customHeight="1">
      <c r="A34" s="525">
        <v>30</v>
      </c>
      <c r="B34" s="339" t="s">
        <v>386</v>
      </c>
      <c r="C34" s="455" t="s">
        <v>387</v>
      </c>
      <c r="D34" s="488">
        <v>38007</v>
      </c>
      <c r="E34" s="348">
        <v>105959</v>
      </c>
      <c r="F34" s="348">
        <v>1035373</v>
      </c>
      <c r="G34" s="348">
        <v>1995970</v>
      </c>
      <c r="H34" s="348">
        <v>1091</v>
      </c>
      <c r="I34" s="348">
        <v>10395</v>
      </c>
      <c r="J34" s="348">
        <v>225005952</v>
      </c>
      <c r="K34" s="348">
        <v>200829687</v>
      </c>
      <c r="L34" s="349">
        <v>0.11</v>
      </c>
      <c r="M34" s="349">
        <v>9.53</v>
      </c>
      <c r="N34" s="348">
        <v>217319</v>
      </c>
      <c r="O34" s="348">
        <v>193968</v>
      </c>
      <c r="P34" s="349">
        <v>9.77</v>
      </c>
      <c r="Q34" s="348">
        <v>2123519</v>
      </c>
      <c r="R34" s="348">
        <v>1895353</v>
      </c>
      <c r="S34" s="515"/>
      <c r="T34" s="515"/>
      <c r="U34" s="515"/>
      <c r="V34" s="515"/>
      <c r="W34" s="515"/>
      <c r="X34" s="515"/>
      <c r="Y34" s="515"/>
      <c r="Z34" s="515"/>
    </row>
    <row r="35" spans="1:26" s="331" customFormat="1" ht="12" customHeight="1">
      <c r="A35" s="525">
        <v>31</v>
      </c>
      <c r="B35" s="339" t="s">
        <v>748</v>
      </c>
      <c r="C35" s="455" t="s">
        <v>807</v>
      </c>
      <c r="D35" s="488">
        <v>37785</v>
      </c>
      <c r="E35" s="348">
        <v>60687</v>
      </c>
      <c r="F35" s="348">
        <v>1128129</v>
      </c>
      <c r="G35" s="348">
        <v>1407413</v>
      </c>
      <c r="H35" s="348">
        <v>4745</v>
      </c>
      <c r="I35" s="348">
        <v>60489</v>
      </c>
      <c r="J35" s="348">
        <v>45559165</v>
      </c>
      <c r="K35" s="348">
        <v>35571386</v>
      </c>
      <c r="L35" s="349">
        <v>0.42</v>
      </c>
      <c r="M35" s="349">
        <v>12.75</v>
      </c>
      <c r="N35" s="348">
        <v>40385</v>
      </c>
      <c r="O35" s="348">
        <v>31531</v>
      </c>
      <c r="P35" s="349">
        <v>18.59</v>
      </c>
      <c r="Q35" s="348">
        <v>750724</v>
      </c>
      <c r="R35" s="348">
        <v>586145</v>
      </c>
      <c r="S35" s="515"/>
      <c r="T35" s="515"/>
      <c r="U35" s="515"/>
      <c r="V35" s="515"/>
      <c r="W35" s="515"/>
      <c r="X35" s="515"/>
      <c r="Y35" s="515"/>
      <c r="Z35" s="515"/>
    </row>
    <row r="36" spans="1:26" s="331" customFormat="1" ht="12" customHeight="1">
      <c r="A36" s="525">
        <v>32</v>
      </c>
      <c r="B36" s="339" t="s">
        <v>768</v>
      </c>
      <c r="C36" s="455" t="s">
        <v>809</v>
      </c>
      <c r="D36" s="488">
        <v>36792</v>
      </c>
      <c r="E36" s="348">
        <v>38797</v>
      </c>
      <c r="F36" s="348">
        <v>198310</v>
      </c>
      <c r="G36" s="348">
        <v>330704</v>
      </c>
      <c r="H36" s="348">
        <v>2794</v>
      </c>
      <c r="I36" s="348">
        <v>9019</v>
      </c>
      <c r="J36" s="348">
        <v>14980797</v>
      </c>
      <c r="K36" s="348">
        <v>12916708</v>
      </c>
      <c r="L36" s="349">
        <v>1.41</v>
      </c>
      <c r="M36" s="349">
        <v>3.23</v>
      </c>
      <c r="N36" s="348">
        <v>75542</v>
      </c>
      <c r="O36" s="348">
        <v>65134</v>
      </c>
      <c r="P36" s="349">
        <v>5.11</v>
      </c>
      <c r="Q36" s="348">
        <v>386133</v>
      </c>
      <c r="R36" s="348">
        <v>332931</v>
      </c>
      <c r="S36" s="515"/>
      <c r="T36" s="515"/>
      <c r="U36" s="515"/>
      <c r="V36" s="515"/>
      <c r="W36" s="515"/>
      <c r="X36" s="515"/>
      <c r="Y36" s="515"/>
      <c r="Z36" s="515"/>
    </row>
    <row r="37" spans="1:26" s="331" customFormat="1" ht="12" customHeight="1">
      <c r="A37" s="525">
        <v>33</v>
      </c>
      <c r="B37" s="339" t="s">
        <v>758</v>
      </c>
      <c r="C37" s="455" t="s">
        <v>877</v>
      </c>
      <c r="D37" s="488">
        <v>34828</v>
      </c>
      <c r="E37" s="348">
        <v>41301</v>
      </c>
      <c r="F37" s="348">
        <v>454730</v>
      </c>
      <c r="G37" s="348">
        <v>668301</v>
      </c>
      <c r="H37" s="348">
        <v>1638</v>
      </c>
      <c r="I37" s="348">
        <v>14627</v>
      </c>
      <c r="J37" s="348">
        <v>52562272</v>
      </c>
      <c r="K37" s="348">
        <v>41553744</v>
      </c>
      <c r="L37" s="349">
        <v>0.36</v>
      </c>
      <c r="M37" s="349">
        <v>8.93</v>
      </c>
      <c r="N37" s="348">
        <v>115590</v>
      </c>
      <c r="O37" s="348">
        <v>91381</v>
      </c>
      <c r="P37" s="349">
        <v>11.01</v>
      </c>
      <c r="Q37" s="348">
        <v>1272663</v>
      </c>
      <c r="R37" s="348">
        <v>1006120</v>
      </c>
      <c r="S37" s="515"/>
      <c r="T37" s="515"/>
      <c r="U37" s="515"/>
      <c r="V37" s="515"/>
      <c r="W37" s="515"/>
      <c r="X37" s="515"/>
      <c r="Y37" s="515"/>
      <c r="Z37" s="515"/>
    </row>
    <row r="38" spans="1:26" s="331" customFormat="1" ht="12" customHeight="1">
      <c r="A38" s="525">
        <v>34</v>
      </c>
      <c r="B38" s="339" t="s">
        <v>767</v>
      </c>
      <c r="C38" s="455" t="s">
        <v>884</v>
      </c>
      <c r="D38" s="488">
        <v>31927</v>
      </c>
      <c r="E38" s="348">
        <v>35183</v>
      </c>
      <c r="F38" s="348">
        <v>284797</v>
      </c>
      <c r="G38" s="348">
        <v>455906</v>
      </c>
      <c r="H38" s="348">
        <v>883</v>
      </c>
      <c r="I38" s="348">
        <v>5692</v>
      </c>
      <c r="J38" s="348">
        <v>29471391</v>
      </c>
      <c r="K38" s="348">
        <v>23394570</v>
      </c>
      <c r="L38" s="349">
        <v>0.31</v>
      </c>
      <c r="M38" s="349">
        <v>6.45</v>
      </c>
      <c r="N38" s="348">
        <v>103482</v>
      </c>
      <c r="O38" s="348">
        <v>82145</v>
      </c>
      <c r="P38" s="349">
        <v>8.09</v>
      </c>
      <c r="Q38" s="348">
        <v>837660</v>
      </c>
      <c r="R38" s="348">
        <v>664940</v>
      </c>
      <c r="S38" s="515"/>
      <c r="T38" s="515"/>
      <c r="U38" s="515"/>
      <c r="V38" s="515"/>
      <c r="W38" s="515"/>
      <c r="X38" s="515"/>
      <c r="Y38" s="515"/>
      <c r="Z38" s="515"/>
    </row>
    <row r="39" spans="1:26" s="331" customFormat="1" ht="12" customHeight="1">
      <c r="A39" s="525">
        <v>35</v>
      </c>
      <c r="B39" s="339" t="s">
        <v>979</v>
      </c>
      <c r="C39" s="455" t="s">
        <v>980</v>
      </c>
      <c r="D39" s="488">
        <v>31548</v>
      </c>
      <c r="E39" s="348">
        <v>34669</v>
      </c>
      <c r="F39" s="348">
        <v>292107</v>
      </c>
      <c r="G39" s="348">
        <v>473653</v>
      </c>
      <c r="H39" s="348">
        <v>539</v>
      </c>
      <c r="I39" s="348">
        <v>3419</v>
      </c>
      <c r="J39" s="348">
        <v>42512217</v>
      </c>
      <c r="K39" s="348">
        <v>32847830</v>
      </c>
      <c r="L39" s="349">
        <v>0.18</v>
      </c>
      <c r="M39" s="349">
        <v>6.34</v>
      </c>
      <c r="N39" s="348">
        <v>145536</v>
      </c>
      <c r="O39" s="348">
        <v>112451</v>
      </c>
      <c r="P39" s="349">
        <v>8.43</v>
      </c>
      <c r="Q39" s="348">
        <v>1226231</v>
      </c>
      <c r="R39" s="348">
        <v>947470</v>
      </c>
      <c r="S39" s="515"/>
      <c r="T39" s="515"/>
      <c r="U39" s="515"/>
      <c r="V39" s="515"/>
      <c r="W39" s="515"/>
      <c r="X39" s="515"/>
      <c r="Y39" s="515"/>
      <c r="Z39" s="515"/>
    </row>
    <row r="40" spans="1:26" s="331" customFormat="1" ht="12" customHeight="1">
      <c r="A40" s="525">
        <v>36</v>
      </c>
      <c r="B40" s="339" t="s">
        <v>752</v>
      </c>
      <c r="C40" s="455" t="s">
        <v>873</v>
      </c>
      <c r="D40" s="488">
        <v>30308</v>
      </c>
      <c r="E40" s="348">
        <v>36421</v>
      </c>
      <c r="F40" s="348">
        <v>48903</v>
      </c>
      <c r="G40" s="348">
        <v>111948</v>
      </c>
      <c r="H40" s="348">
        <v>48</v>
      </c>
      <c r="I40" s="348">
        <v>637</v>
      </c>
      <c r="J40" s="348">
        <v>34947723</v>
      </c>
      <c r="K40" s="348">
        <v>28219241</v>
      </c>
      <c r="L40" s="349">
        <v>0.1</v>
      </c>
      <c r="M40" s="349">
        <v>13.27</v>
      </c>
      <c r="N40" s="348">
        <v>714634</v>
      </c>
      <c r="O40" s="348">
        <v>577045</v>
      </c>
      <c r="P40" s="349">
        <v>1.34</v>
      </c>
      <c r="Q40" s="348">
        <v>959549</v>
      </c>
      <c r="R40" s="348">
        <v>774807</v>
      </c>
      <c r="S40" s="515"/>
      <c r="T40" s="515"/>
      <c r="U40" s="515"/>
      <c r="V40" s="515"/>
      <c r="W40" s="515"/>
      <c r="X40" s="515"/>
      <c r="Y40" s="515"/>
      <c r="Z40" s="515"/>
    </row>
    <row r="41" spans="1:26" s="331" customFormat="1" ht="12" customHeight="1">
      <c r="A41" s="525">
        <v>37</v>
      </c>
      <c r="B41" s="339" t="s">
        <v>756</v>
      </c>
      <c r="C41" s="455" t="s">
        <v>876</v>
      </c>
      <c r="D41" s="488">
        <v>29250</v>
      </c>
      <c r="E41" s="348">
        <v>30072</v>
      </c>
      <c r="F41" s="348">
        <v>128445</v>
      </c>
      <c r="G41" s="348">
        <v>240708</v>
      </c>
      <c r="H41" s="348">
        <v>96</v>
      </c>
      <c r="I41" s="348">
        <v>1181</v>
      </c>
      <c r="J41" s="348">
        <v>26059039</v>
      </c>
      <c r="K41" s="348">
        <v>21849533</v>
      </c>
      <c r="L41" s="349">
        <v>0.07</v>
      </c>
      <c r="M41" s="349">
        <v>12.3</v>
      </c>
      <c r="N41" s="348">
        <v>202881</v>
      </c>
      <c r="O41" s="348">
        <v>170108</v>
      </c>
      <c r="P41" s="349">
        <v>4.27</v>
      </c>
      <c r="Q41" s="348">
        <v>866555</v>
      </c>
      <c r="R41" s="348">
        <v>726574</v>
      </c>
      <c r="S41" s="515"/>
      <c r="T41" s="515"/>
      <c r="U41" s="515"/>
      <c r="V41" s="515"/>
      <c r="W41" s="515"/>
      <c r="X41" s="515"/>
      <c r="Y41" s="515"/>
      <c r="Z41" s="515"/>
    </row>
    <row r="42" spans="1:26" s="331" customFormat="1" ht="12" customHeight="1">
      <c r="A42" s="525">
        <v>38</v>
      </c>
      <c r="B42" s="339" t="s">
        <v>763</v>
      </c>
      <c r="C42" s="455" t="s">
        <v>832</v>
      </c>
      <c r="D42" s="488">
        <v>28671</v>
      </c>
      <c r="E42" s="348">
        <v>31394</v>
      </c>
      <c r="F42" s="348">
        <v>314602</v>
      </c>
      <c r="G42" s="348">
        <v>546119</v>
      </c>
      <c r="H42" s="348">
        <v>1409</v>
      </c>
      <c r="I42" s="348">
        <v>11926</v>
      </c>
      <c r="J42" s="348">
        <v>31594161</v>
      </c>
      <c r="K42" s="348">
        <v>24737106</v>
      </c>
      <c r="L42" s="349">
        <v>0.45</v>
      </c>
      <c r="M42" s="349">
        <v>8.46</v>
      </c>
      <c r="N42" s="348">
        <v>100426</v>
      </c>
      <c r="O42" s="348">
        <v>78630</v>
      </c>
      <c r="P42" s="349">
        <v>10.02</v>
      </c>
      <c r="Q42" s="348">
        <v>1006376</v>
      </c>
      <c r="R42" s="348">
        <v>787957</v>
      </c>
      <c r="S42" s="515"/>
      <c r="T42" s="515"/>
      <c r="U42" s="515"/>
      <c r="V42" s="515"/>
      <c r="W42" s="515"/>
      <c r="X42" s="515"/>
      <c r="Y42" s="515"/>
      <c r="Z42" s="515"/>
    </row>
    <row r="43" spans="1:26" s="331" customFormat="1" ht="12" customHeight="1">
      <c r="A43" s="525">
        <v>39</v>
      </c>
      <c r="B43" s="339" t="s">
        <v>390</v>
      </c>
      <c r="C43" s="455" t="s">
        <v>391</v>
      </c>
      <c r="D43" s="488">
        <v>28516</v>
      </c>
      <c r="E43" s="348">
        <v>73354</v>
      </c>
      <c r="F43" s="348">
        <v>759619</v>
      </c>
      <c r="G43" s="348">
        <v>1727411</v>
      </c>
      <c r="H43" s="348">
        <v>723</v>
      </c>
      <c r="I43" s="348">
        <v>7076</v>
      </c>
      <c r="J43" s="348">
        <v>185908934</v>
      </c>
      <c r="K43" s="348">
        <v>165810418</v>
      </c>
      <c r="L43" s="349">
        <v>0.1</v>
      </c>
      <c r="M43" s="349">
        <v>9.79</v>
      </c>
      <c r="N43" s="348">
        <v>244740</v>
      </c>
      <c r="O43" s="348">
        <v>218281</v>
      </c>
      <c r="P43" s="349">
        <v>10.36</v>
      </c>
      <c r="Q43" s="348">
        <v>2534408</v>
      </c>
      <c r="R43" s="348">
        <v>2260414</v>
      </c>
      <c r="S43" s="515"/>
      <c r="T43" s="515"/>
      <c r="U43" s="515"/>
      <c r="V43" s="515"/>
      <c r="W43" s="515"/>
      <c r="X43" s="515"/>
      <c r="Y43" s="515"/>
      <c r="Z43" s="515"/>
    </row>
    <row r="44" spans="1:26" s="331" customFormat="1" ht="12" customHeight="1">
      <c r="A44" s="525">
        <v>40</v>
      </c>
      <c r="B44" s="339" t="s">
        <v>983</v>
      </c>
      <c r="C44" s="455" t="s">
        <v>984</v>
      </c>
      <c r="D44" s="488">
        <v>28353</v>
      </c>
      <c r="E44" s="348">
        <v>29035</v>
      </c>
      <c r="F44" s="348">
        <v>139088</v>
      </c>
      <c r="G44" s="348">
        <v>152756</v>
      </c>
      <c r="H44" s="348">
        <v>227</v>
      </c>
      <c r="I44" s="348">
        <v>666</v>
      </c>
      <c r="J44" s="348">
        <v>9319521</v>
      </c>
      <c r="K44" s="348">
        <v>9312260</v>
      </c>
      <c r="L44" s="349">
        <v>0.16</v>
      </c>
      <c r="M44" s="349">
        <v>2.93</v>
      </c>
      <c r="N44" s="348">
        <v>67004</v>
      </c>
      <c r="O44" s="348">
        <v>66952</v>
      </c>
      <c r="P44" s="349">
        <v>4.79</v>
      </c>
      <c r="Q44" s="348">
        <v>320975</v>
      </c>
      <c r="R44" s="348">
        <v>320725</v>
      </c>
      <c r="S44" s="515"/>
      <c r="T44" s="515"/>
      <c r="U44" s="515"/>
      <c r="V44" s="515"/>
      <c r="W44" s="515"/>
      <c r="X44" s="515"/>
      <c r="Y44" s="515"/>
      <c r="Z44" s="515"/>
    </row>
    <row r="45" spans="1:26" s="331" customFormat="1" ht="12" customHeight="1">
      <c r="A45" s="525">
        <v>41</v>
      </c>
      <c r="B45" s="339" t="s">
        <v>760</v>
      </c>
      <c r="C45" s="455" t="s">
        <v>826</v>
      </c>
      <c r="D45" s="488">
        <v>28121</v>
      </c>
      <c r="E45" s="348">
        <v>30568</v>
      </c>
      <c r="F45" s="348">
        <v>113227</v>
      </c>
      <c r="G45" s="348">
        <v>270127</v>
      </c>
      <c r="H45" s="348">
        <v>2932</v>
      </c>
      <c r="I45" s="348">
        <v>7852</v>
      </c>
      <c r="J45" s="348">
        <v>26665734</v>
      </c>
      <c r="K45" s="348">
        <v>21228467</v>
      </c>
      <c r="L45" s="349">
        <v>2.59</v>
      </c>
      <c r="M45" s="349">
        <v>2.68</v>
      </c>
      <c r="N45" s="348">
        <v>235507</v>
      </c>
      <c r="O45" s="348">
        <v>187486</v>
      </c>
      <c r="P45" s="349">
        <v>3.7</v>
      </c>
      <c r="Q45" s="348">
        <v>872341</v>
      </c>
      <c r="R45" s="348">
        <v>694467</v>
      </c>
      <c r="S45" s="515"/>
      <c r="T45" s="515"/>
      <c r="U45" s="515"/>
      <c r="V45" s="515"/>
      <c r="W45" s="515"/>
      <c r="X45" s="515"/>
      <c r="Y45" s="515"/>
      <c r="Z45" s="515"/>
    </row>
    <row r="46" spans="1:26" s="331" customFormat="1" ht="12" customHeight="1">
      <c r="A46" s="525">
        <v>42</v>
      </c>
      <c r="B46" s="339" t="s">
        <v>981</v>
      </c>
      <c r="C46" s="455" t="s">
        <v>982</v>
      </c>
      <c r="D46" s="488">
        <v>28093</v>
      </c>
      <c r="E46" s="348">
        <v>34582</v>
      </c>
      <c r="F46" s="348">
        <v>513744</v>
      </c>
      <c r="G46" s="348">
        <v>646761</v>
      </c>
      <c r="H46" s="348">
        <v>2011</v>
      </c>
      <c r="I46" s="348">
        <v>15618</v>
      </c>
      <c r="J46" s="348">
        <v>36727808</v>
      </c>
      <c r="K46" s="348">
        <v>28897127</v>
      </c>
      <c r="L46" s="349">
        <v>0.39</v>
      </c>
      <c r="M46" s="349">
        <v>7.77</v>
      </c>
      <c r="N46" s="348">
        <v>71490</v>
      </c>
      <c r="O46" s="348">
        <v>56248</v>
      </c>
      <c r="P46" s="349">
        <v>14.86</v>
      </c>
      <c r="Q46" s="348">
        <v>1062050</v>
      </c>
      <c r="R46" s="348">
        <v>835612</v>
      </c>
      <c r="S46" s="515"/>
      <c r="T46" s="515"/>
      <c r="U46" s="515"/>
      <c r="V46" s="515"/>
      <c r="W46" s="515"/>
      <c r="X46" s="515"/>
      <c r="Y46" s="515"/>
      <c r="Z46" s="515"/>
    </row>
    <row r="47" spans="1:26" s="331" customFormat="1" ht="12" customHeight="1">
      <c r="A47" s="525">
        <v>43</v>
      </c>
      <c r="B47" s="339" t="s">
        <v>1041</v>
      </c>
      <c r="C47" s="455" t="s">
        <v>1042</v>
      </c>
      <c r="D47" s="488">
        <v>26593</v>
      </c>
      <c r="E47" s="348">
        <v>27866</v>
      </c>
      <c r="F47" s="348">
        <v>72007</v>
      </c>
      <c r="G47" s="348">
        <v>200150</v>
      </c>
      <c r="H47" s="348">
        <v>1188</v>
      </c>
      <c r="I47" s="348">
        <v>6857</v>
      </c>
      <c r="J47" s="348">
        <v>18289409</v>
      </c>
      <c r="K47" s="348">
        <v>14582686</v>
      </c>
      <c r="L47" s="349">
        <v>1.65</v>
      </c>
      <c r="M47" s="349">
        <v>5.77</v>
      </c>
      <c r="N47" s="348">
        <v>253995</v>
      </c>
      <c r="O47" s="348">
        <v>202518</v>
      </c>
      <c r="P47" s="349">
        <v>2.58</v>
      </c>
      <c r="Q47" s="348">
        <v>656334</v>
      </c>
      <c r="R47" s="348">
        <v>523315</v>
      </c>
      <c r="S47" s="515"/>
      <c r="T47" s="515"/>
      <c r="U47" s="515"/>
      <c r="V47" s="515"/>
      <c r="W47" s="515"/>
      <c r="X47" s="515"/>
      <c r="Y47" s="515"/>
      <c r="Z47" s="515"/>
    </row>
    <row r="48" spans="1:26" s="331" customFormat="1" ht="12" customHeight="1">
      <c r="A48" s="525">
        <v>44</v>
      </c>
      <c r="B48" s="339" t="s">
        <v>388</v>
      </c>
      <c r="C48" s="455" t="s">
        <v>389</v>
      </c>
      <c r="D48" s="488">
        <v>26575</v>
      </c>
      <c r="E48" s="348">
        <v>88641</v>
      </c>
      <c r="F48" s="348">
        <v>874323</v>
      </c>
      <c r="G48" s="348">
        <v>1582583</v>
      </c>
      <c r="H48" s="348">
        <v>1242</v>
      </c>
      <c r="I48" s="348">
        <v>12006</v>
      </c>
      <c r="J48" s="348">
        <v>194499560</v>
      </c>
      <c r="K48" s="348">
        <v>172778774</v>
      </c>
      <c r="L48" s="349">
        <v>0.14</v>
      </c>
      <c r="M48" s="349">
        <v>9.67</v>
      </c>
      <c r="N48" s="348">
        <v>222457</v>
      </c>
      <c r="O48" s="348">
        <v>197614</v>
      </c>
      <c r="P48" s="349">
        <v>9.86</v>
      </c>
      <c r="Q48" s="348">
        <v>2194239</v>
      </c>
      <c r="R48" s="348">
        <v>1949197</v>
      </c>
      <c r="S48" s="515"/>
      <c r="T48" s="515"/>
      <c r="U48" s="515"/>
      <c r="V48" s="515"/>
      <c r="W48" s="515"/>
      <c r="X48" s="515"/>
      <c r="Y48" s="515"/>
      <c r="Z48" s="515"/>
    </row>
    <row r="49" spans="1:26" s="331" customFormat="1" ht="12" customHeight="1">
      <c r="A49" s="525">
        <v>45</v>
      </c>
      <c r="B49" s="339" t="s">
        <v>753</v>
      </c>
      <c r="C49" s="455" t="s">
        <v>1640</v>
      </c>
      <c r="D49" s="488">
        <v>26489</v>
      </c>
      <c r="E49" s="348">
        <v>42700</v>
      </c>
      <c r="F49" s="348">
        <v>958001</v>
      </c>
      <c r="G49" s="348">
        <v>1267171</v>
      </c>
      <c r="H49" s="348">
        <v>2512</v>
      </c>
      <c r="I49" s="348">
        <v>27234</v>
      </c>
      <c r="J49" s="348">
        <v>128434771</v>
      </c>
      <c r="K49" s="348">
        <v>101263499</v>
      </c>
      <c r="L49" s="349">
        <v>0.26</v>
      </c>
      <c r="M49" s="349">
        <v>10.84</v>
      </c>
      <c r="N49" s="348">
        <v>134065</v>
      </c>
      <c r="O49" s="348">
        <v>105703</v>
      </c>
      <c r="P49" s="349">
        <v>22.44</v>
      </c>
      <c r="Q49" s="348">
        <v>3007840</v>
      </c>
      <c r="R49" s="348">
        <v>2371511</v>
      </c>
      <c r="S49" s="515"/>
      <c r="T49" s="515"/>
      <c r="U49" s="515"/>
      <c r="V49" s="515"/>
      <c r="W49" s="515"/>
      <c r="X49" s="515"/>
      <c r="Y49" s="515"/>
      <c r="Z49" s="515"/>
    </row>
    <row r="50" spans="1:26" s="331" customFormat="1" ht="12" customHeight="1">
      <c r="A50" s="525">
        <v>46</v>
      </c>
      <c r="B50" s="339" t="s">
        <v>739</v>
      </c>
      <c r="C50" s="455" t="s">
        <v>863</v>
      </c>
      <c r="D50" s="488">
        <v>26029</v>
      </c>
      <c r="E50" s="348">
        <v>94289</v>
      </c>
      <c r="F50" s="348">
        <v>1901159</v>
      </c>
      <c r="G50" s="348">
        <v>2142885</v>
      </c>
      <c r="H50" s="348">
        <v>1277</v>
      </c>
      <c r="I50" s="348">
        <v>11772</v>
      </c>
      <c r="J50" s="348">
        <v>110793257</v>
      </c>
      <c r="K50" s="348">
        <v>86829193</v>
      </c>
      <c r="L50" s="349">
        <v>0.07</v>
      </c>
      <c r="M50" s="349">
        <v>9.22</v>
      </c>
      <c r="N50" s="348">
        <v>58277</v>
      </c>
      <c r="O50" s="348">
        <v>45672</v>
      </c>
      <c r="P50" s="349">
        <v>20.16</v>
      </c>
      <c r="Q50" s="348">
        <v>1175039</v>
      </c>
      <c r="R50" s="348">
        <v>920884</v>
      </c>
      <c r="S50" s="515"/>
      <c r="T50" s="515"/>
      <c r="U50" s="515"/>
      <c r="V50" s="515"/>
      <c r="W50" s="515"/>
      <c r="X50" s="515"/>
      <c r="Y50" s="515"/>
      <c r="Z50" s="515"/>
    </row>
    <row r="51" spans="1:26" s="331" customFormat="1" ht="12" customHeight="1">
      <c r="A51" s="525">
        <v>47</v>
      </c>
      <c r="B51" s="339" t="s">
        <v>977</v>
      </c>
      <c r="C51" s="455" t="s">
        <v>978</v>
      </c>
      <c r="D51" s="488">
        <v>25604</v>
      </c>
      <c r="E51" s="348">
        <v>31541</v>
      </c>
      <c r="F51" s="348">
        <v>394856</v>
      </c>
      <c r="G51" s="348">
        <v>560408</v>
      </c>
      <c r="H51" s="348">
        <v>1116</v>
      </c>
      <c r="I51" s="348">
        <v>9239</v>
      </c>
      <c r="J51" s="348">
        <v>42758815</v>
      </c>
      <c r="K51" s="348">
        <v>34195464</v>
      </c>
      <c r="L51" s="349">
        <v>0.28</v>
      </c>
      <c r="M51" s="349">
        <v>8.28</v>
      </c>
      <c r="N51" s="348">
        <v>108290</v>
      </c>
      <c r="O51" s="348">
        <v>86602</v>
      </c>
      <c r="P51" s="349">
        <v>12.52</v>
      </c>
      <c r="Q51" s="348">
        <v>1355658</v>
      </c>
      <c r="R51" s="348">
        <v>1084159</v>
      </c>
      <c r="S51" s="515"/>
      <c r="T51" s="515"/>
      <c r="U51" s="515"/>
      <c r="V51" s="515"/>
      <c r="W51" s="515"/>
      <c r="X51" s="515"/>
      <c r="Y51" s="515"/>
      <c r="Z51" s="515"/>
    </row>
    <row r="52" spans="1:26" s="331" customFormat="1" ht="12" customHeight="1">
      <c r="A52" s="525">
        <v>48</v>
      </c>
      <c r="B52" s="339" t="s">
        <v>997</v>
      </c>
      <c r="C52" s="455" t="s">
        <v>998</v>
      </c>
      <c r="D52" s="488">
        <v>25506</v>
      </c>
      <c r="E52" s="348">
        <v>27867</v>
      </c>
      <c r="F52" s="348">
        <v>156160</v>
      </c>
      <c r="G52" s="348">
        <v>325960</v>
      </c>
      <c r="H52" s="348">
        <v>1187</v>
      </c>
      <c r="I52" s="348">
        <v>7643</v>
      </c>
      <c r="J52" s="348">
        <v>15497195</v>
      </c>
      <c r="K52" s="348">
        <v>11486969</v>
      </c>
      <c r="L52" s="349">
        <v>0.76</v>
      </c>
      <c r="M52" s="349">
        <v>6.44</v>
      </c>
      <c r="N52" s="348">
        <v>99239</v>
      </c>
      <c r="O52" s="348">
        <v>73559</v>
      </c>
      <c r="P52" s="349">
        <v>5.6</v>
      </c>
      <c r="Q52" s="348">
        <v>556113</v>
      </c>
      <c r="R52" s="348">
        <v>412207</v>
      </c>
      <c r="S52" s="515"/>
      <c r="T52" s="515"/>
      <c r="U52" s="515"/>
      <c r="V52" s="515"/>
      <c r="W52" s="515"/>
      <c r="X52" s="515"/>
      <c r="Y52" s="515"/>
      <c r="Z52" s="515"/>
    </row>
    <row r="53" spans="1:26" s="331" customFormat="1" ht="12" customHeight="1">
      <c r="A53" s="525">
        <v>49</v>
      </c>
      <c r="B53" s="339" t="s">
        <v>896</v>
      </c>
      <c r="C53" s="455" t="s">
        <v>898</v>
      </c>
      <c r="D53" s="488">
        <v>25046</v>
      </c>
      <c r="E53" s="348">
        <v>26135</v>
      </c>
      <c r="F53" s="348">
        <v>135548</v>
      </c>
      <c r="G53" s="348">
        <v>224842</v>
      </c>
      <c r="H53" s="348">
        <v>1711</v>
      </c>
      <c r="I53" s="348">
        <v>4823</v>
      </c>
      <c r="J53" s="348">
        <v>12104977</v>
      </c>
      <c r="K53" s="348">
        <v>11529070</v>
      </c>
      <c r="L53" s="349">
        <v>1.26</v>
      </c>
      <c r="M53" s="349">
        <v>2.82</v>
      </c>
      <c r="N53" s="348">
        <v>89304</v>
      </c>
      <c r="O53" s="348">
        <v>85055</v>
      </c>
      <c r="P53" s="349">
        <v>5.19</v>
      </c>
      <c r="Q53" s="348">
        <v>463171</v>
      </c>
      <c r="R53" s="348">
        <v>441135</v>
      </c>
      <c r="S53" s="515"/>
      <c r="T53" s="515"/>
      <c r="U53" s="515"/>
      <c r="V53" s="515"/>
      <c r="W53" s="515"/>
      <c r="X53" s="515"/>
      <c r="Y53" s="515"/>
      <c r="Z53" s="515"/>
    </row>
    <row r="54" spans="1:26" s="331" customFormat="1" ht="12" customHeight="1">
      <c r="A54" s="526">
        <v>50</v>
      </c>
      <c r="B54" s="340" t="s">
        <v>897</v>
      </c>
      <c r="C54" s="467" t="s">
        <v>899</v>
      </c>
      <c r="D54" s="489">
        <v>24782</v>
      </c>
      <c r="E54" s="351">
        <v>25092</v>
      </c>
      <c r="F54" s="351">
        <v>75867</v>
      </c>
      <c r="G54" s="351">
        <v>187095</v>
      </c>
      <c r="H54" s="351">
        <v>3675</v>
      </c>
      <c r="I54" s="351">
        <v>10746</v>
      </c>
      <c r="J54" s="351">
        <v>13741942</v>
      </c>
      <c r="K54" s="351">
        <v>10917396</v>
      </c>
      <c r="L54" s="352">
        <v>4.84</v>
      </c>
      <c r="M54" s="352">
        <v>2.92</v>
      </c>
      <c r="N54" s="351">
        <v>181132</v>
      </c>
      <c r="O54" s="351">
        <v>143902</v>
      </c>
      <c r="P54" s="352">
        <v>3.02</v>
      </c>
      <c r="Q54" s="351">
        <v>547662</v>
      </c>
      <c r="R54" s="351">
        <v>435095</v>
      </c>
      <c r="S54" s="515"/>
      <c r="T54" s="515"/>
      <c r="U54" s="515"/>
      <c r="V54" s="515"/>
      <c r="W54" s="515"/>
      <c r="X54" s="515"/>
      <c r="Y54" s="515"/>
      <c r="Z54" s="515"/>
    </row>
    <row r="55" ht="11.25">
      <c r="A55" s="594"/>
    </row>
  </sheetData>
  <mergeCells count="9">
    <mergeCell ref="H3:H4"/>
    <mergeCell ref="I3:I4"/>
    <mergeCell ref="L3:L4"/>
    <mergeCell ref="A3:A4"/>
    <mergeCell ref="B3:C4"/>
    <mergeCell ref="E3:E4"/>
    <mergeCell ref="F3:F4"/>
    <mergeCell ref="G3:G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F54"/>
  <sheetViews>
    <sheetView showGridLines="0" workbookViewId="0" topLeftCell="A1">
      <selection activeCell="A2" sqref="A2"/>
    </sheetView>
  </sheetViews>
  <sheetFormatPr defaultColWidth="9.140625" defaultRowHeight="12"/>
  <cols>
    <col min="1" max="1" width="5.140625" style="328" bestFit="1" customWidth="1"/>
    <col min="2" max="2" width="5.140625" style="285" customWidth="1"/>
    <col min="3" max="3" width="32.7109375" style="328" customWidth="1"/>
    <col min="4" max="6" width="8.7109375" style="279" customWidth="1"/>
    <col min="7" max="7" width="9.7109375" style="279" customWidth="1"/>
    <col min="8" max="8" width="8.7109375" style="279" customWidth="1"/>
    <col min="9" max="9" width="8.7109375" style="337" customWidth="1"/>
    <col min="10" max="10" width="11.7109375" style="337" customWidth="1"/>
    <col min="11" max="11" width="11.7109375" style="334" customWidth="1"/>
    <col min="12" max="12" width="9.7109375" style="334" customWidth="1"/>
    <col min="13" max="14" width="11.7109375" style="334" customWidth="1"/>
    <col min="15" max="15" width="9.7109375" style="334" customWidth="1"/>
    <col min="16" max="16" width="8.7109375" style="334" customWidth="1"/>
    <col min="17" max="17" width="11.7109375" style="334" customWidth="1"/>
    <col min="18" max="18" width="9.7109375" style="334" customWidth="1"/>
    <col min="19" max="23" width="8.421875" style="334" bestFit="1" customWidth="1"/>
    <col min="24" max="24" width="7.57421875" style="334" bestFit="1" customWidth="1"/>
    <col min="25" max="32" width="3.421875" style="334" bestFit="1" customWidth="1"/>
    <col min="33" max="16384" width="9.140625" style="279" customWidth="1"/>
  </cols>
  <sheetData>
    <row r="1" spans="2:4" ht="13.5" customHeight="1">
      <c r="B1" s="279"/>
      <c r="C1" s="332" t="s">
        <v>1658</v>
      </c>
      <c r="D1" s="329"/>
    </row>
    <row r="2" ht="12" customHeight="1">
      <c r="R2" s="102" t="s">
        <v>1285</v>
      </c>
    </row>
    <row r="3" spans="1:28" s="330" customFormat="1" ht="18.75" customHeight="1">
      <c r="A3" s="646" t="s">
        <v>1062</v>
      </c>
      <c r="B3" s="639" t="s">
        <v>1063</v>
      </c>
      <c r="C3" s="767"/>
      <c r="D3" s="646" t="s">
        <v>1064</v>
      </c>
      <c r="E3" s="646" t="s">
        <v>1065</v>
      </c>
      <c r="F3" s="598" t="s">
        <v>1066</v>
      </c>
      <c r="G3" s="598" t="s">
        <v>889</v>
      </c>
      <c r="H3" s="639" t="s">
        <v>1067</v>
      </c>
      <c r="I3" s="633" t="s">
        <v>1068</v>
      </c>
      <c r="J3" s="522" t="s">
        <v>1069</v>
      </c>
      <c r="K3" s="333"/>
      <c r="L3" s="765" t="s">
        <v>1070</v>
      </c>
      <c r="M3" s="523" t="s">
        <v>1071</v>
      </c>
      <c r="N3" s="523" t="s">
        <v>885</v>
      </c>
      <c r="O3" s="424" t="s">
        <v>1072</v>
      </c>
      <c r="P3" s="523" t="s">
        <v>1073</v>
      </c>
      <c r="Q3" s="424" t="s">
        <v>1074</v>
      </c>
      <c r="R3" s="424" t="s">
        <v>1075</v>
      </c>
      <c r="S3" s="527"/>
      <c r="T3" s="527"/>
      <c r="U3" s="527"/>
      <c r="V3" s="527"/>
      <c r="W3" s="527"/>
      <c r="X3" s="527"/>
      <c r="Y3" s="527"/>
      <c r="Z3" s="527"/>
      <c r="AA3" s="527"/>
      <c r="AB3" s="527"/>
    </row>
    <row r="4" spans="1:28" s="330" customFormat="1" ht="18.75" customHeight="1">
      <c r="A4" s="647"/>
      <c r="B4" s="641"/>
      <c r="C4" s="641"/>
      <c r="D4" s="647"/>
      <c r="E4" s="647"/>
      <c r="F4" s="640"/>
      <c r="G4" s="640"/>
      <c r="H4" s="641"/>
      <c r="I4" s="620"/>
      <c r="J4" s="90" t="s">
        <v>1076</v>
      </c>
      <c r="K4" s="66" t="s">
        <v>1077</v>
      </c>
      <c r="L4" s="766"/>
      <c r="M4" s="524" t="s">
        <v>1078</v>
      </c>
      <c r="N4" s="524" t="s">
        <v>886</v>
      </c>
      <c r="O4" s="425" t="s">
        <v>1079</v>
      </c>
      <c r="P4" s="524" t="s">
        <v>1066</v>
      </c>
      <c r="Q4" s="425" t="s">
        <v>1080</v>
      </c>
      <c r="R4" s="425" t="s">
        <v>1077</v>
      </c>
      <c r="S4" s="527"/>
      <c r="T4" s="527"/>
      <c r="U4" s="527"/>
      <c r="V4" s="527"/>
      <c r="W4" s="527"/>
      <c r="X4" s="527"/>
      <c r="Y4" s="527"/>
      <c r="Z4" s="527"/>
      <c r="AA4" s="527"/>
      <c r="AB4" s="527"/>
    </row>
    <row r="5" spans="1:32" s="331" customFormat="1" ht="12.75" customHeight="1">
      <c r="A5" s="525">
        <v>51</v>
      </c>
      <c r="B5" s="339" t="s">
        <v>795</v>
      </c>
      <c r="C5" s="466" t="s">
        <v>842</v>
      </c>
      <c r="D5" s="485">
        <v>24698</v>
      </c>
      <c r="E5" s="486">
        <v>27243</v>
      </c>
      <c r="F5" s="486">
        <v>165487</v>
      </c>
      <c r="G5" s="486">
        <v>284497</v>
      </c>
      <c r="H5" s="486">
        <v>852</v>
      </c>
      <c r="I5" s="486">
        <v>3014</v>
      </c>
      <c r="J5" s="486">
        <v>15204489</v>
      </c>
      <c r="K5" s="486">
        <v>14847179</v>
      </c>
      <c r="L5" s="487">
        <v>0.51</v>
      </c>
      <c r="M5" s="487">
        <v>3.54</v>
      </c>
      <c r="N5" s="486">
        <v>91877</v>
      </c>
      <c r="O5" s="486">
        <v>89718</v>
      </c>
      <c r="P5" s="487">
        <v>6.07</v>
      </c>
      <c r="Q5" s="348">
        <v>558106</v>
      </c>
      <c r="R5" s="348">
        <v>544991</v>
      </c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</row>
    <row r="6" spans="1:32" s="331" customFormat="1" ht="12.75" customHeight="1">
      <c r="A6" s="525">
        <v>52</v>
      </c>
      <c r="B6" s="339" t="s">
        <v>1015</v>
      </c>
      <c r="C6" s="455" t="s">
        <v>1016</v>
      </c>
      <c r="D6" s="488">
        <v>24647</v>
      </c>
      <c r="E6" s="348">
        <v>26830</v>
      </c>
      <c r="F6" s="348">
        <v>277965</v>
      </c>
      <c r="G6" s="348">
        <v>466541</v>
      </c>
      <c r="H6" s="348">
        <v>762</v>
      </c>
      <c r="I6" s="348">
        <v>7163</v>
      </c>
      <c r="J6" s="348">
        <v>38548655</v>
      </c>
      <c r="K6" s="348">
        <v>30619886</v>
      </c>
      <c r="L6" s="349">
        <v>0.27</v>
      </c>
      <c r="M6" s="349">
        <v>9.4</v>
      </c>
      <c r="N6" s="348">
        <v>138682</v>
      </c>
      <c r="O6" s="348">
        <v>110157</v>
      </c>
      <c r="P6" s="349">
        <v>10.36</v>
      </c>
      <c r="Q6" s="348">
        <v>1436774</v>
      </c>
      <c r="R6" s="348">
        <v>1141256</v>
      </c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</row>
    <row r="7" spans="1:32" s="331" customFormat="1" ht="12.75" customHeight="1">
      <c r="A7" s="525">
        <v>53</v>
      </c>
      <c r="B7" s="339" t="s">
        <v>794</v>
      </c>
      <c r="C7" s="455" t="s">
        <v>841</v>
      </c>
      <c r="D7" s="488">
        <v>24555</v>
      </c>
      <c r="E7" s="348">
        <v>25642</v>
      </c>
      <c r="F7" s="348">
        <v>134683</v>
      </c>
      <c r="G7" s="348">
        <v>232617</v>
      </c>
      <c r="H7" s="348">
        <v>1551</v>
      </c>
      <c r="I7" s="348">
        <v>7204</v>
      </c>
      <c r="J7" s="348">
        <v>11147800</v>
      </c>
      <c r="K7" s="348">
        <v>8914441</v>
      </c>
      <c r="L7" s="349">
        <v>1.15</v>
      </c>
      <c r="M7" s="349">
        <v>4.64</v>
      </c>
      <c r="N7" s="348">
        <v>82771</v>
      </c>
      <c r="O7" s="348">
        <v>66188</v>
      </c>
      <c r="P7" s="349">
        <v>5.25</v>
      </c>
      <c r="Q7" s="348">
        <v>434748</v>
      </c>
      <c r="R7" s="348">
        <v>347650</v>
      </c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</row>
    <row r="8" spans="1:32" s="331" customFormat="1" ht="12.75" customHeight="1">
      <c r="A8" s="525">
        <v>54</v>
      </c>
      <c r="B8" s="339" t="s">
        <v>987</v>
      </c>
      <c r="C8" s="455" t="s">
        <v>988</v>
      </c>
      <c r="D8" s="488">
        <v>24540</v>
      </c>
      <c r="E8" s="348">
        <v>24655</v>
      </c>
      <c r="F8" s="348">
        <v>82602</v>
      </c>
      <c r="G8" s="348">
        <v>198719</v>
      </c>
      <c r="H8" s="348">
        <v>186</v>
      </c>
      <c r="I8" s="348">
        <v>1983</v>
      </c>
      <c r="J8" s="348">
        <v>17913715</v>
      </c>
      <c r="K8" s="348">
        <v>17825603</v>
      </c>
      <c r="L8" s="349">
        <v>0.23</v>
      </c>
      <c r="M8" s="349">
        <v>10.66</v>
      </c>
      <c r="N8" s="348">
        <v>216868</v>
      </c>
      <c r="O8" s="348">
        <v>215801</v>
      </c>
      <c r="P8" s="349">
        <v>3.35</v>
      </c>
      <c r="Q8" s="348">
        <v>726575</v>
      </c>
      <c r="R8" s="348">
        <v>723002</v>
      </c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</row>
    <row r="9" spans="1:32" s="331" customFormat="1" ht="12.75" customHeight="1">
      <c r="A9" s="525">
        <v>55</v>
      </c>
      <c r="B9" s="339" t="s">
        <v>777</v>
      </c>
      <c r="C9" s="455" t="s">
        <v>818</v>
      </c>
      <c r="D9" s="488">
        <v>23710</v>
      </c>
      <c r="E9" s="348">
        <v>25390</v>
      </c>
      <c r="F9" s="348">
        <v>203705</v>
      </c>
      <c r="G9" s="348">
        <v>315268</v>
      </c>
      <c r="H9" s="348">
        <v>1778</v>
      </c>
      <c r="I9" s="348">
        <v>11932</v>
      </c>
      <c r="J9" s="348">
        <v>10805214</v>
      </c>
      <c r="K9" s="348">
        <v>8472473</v>
      </c>
      <c r="L9" s="349">
        <v>0.87</v>
      </c>
      <c r="M9" s="349">
        <v>6.71</v>
      </c>
      <c r="N9" s="348">
        <v>53043</v>
      </c>
      <c r="O9" s="348">
        <v>41592</v>
      </c>
      <c r="P9" s="349">
        <v>8.02</v>
      </c>
      <c r="Q9" s="348">
        <v>425570</v>
      </c>
      <c r="R9" s="348">
        <v>333693</v>
      </c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</row>
    <row r="10" spans="1:32" s="331" customFormat="1" ht="12.75" customHeight="1">
      <c r="A10" s="525">
        <v>56</v>
      </c>
      <c r="B10" s="339" t="s">
        <v>524</v>
      </c>
      <c r="C10" s="455" t="s">
        <v>525</v>
      </c>
      <c r="D10" s="488">
        <v>23680</v>
      </c>
      <c r="E10" s="348">
        <v>31408</v>
      </c>
      <c r="F10" s="348">
        <v>221450</v>
      </c>
      <c r="G10" s="348">
        <v>589517</v>
      </c>
      <c r="H10" s="348">
        <v>364</v>
      </c>
      <c r="I10" s="348">
        <v>4376</v>
      </c>
      <c r="J10" s="348">
        <v>46836824</v>
      </c>
      <c r="K10" s="348">
        <v>41680999</v>
      </c>
      <c r="L10" s="349">
        <v>0.16</v>
      </c>
      <c r="M10" s="349">
        <v>12.02</v>
      </c>
      <c r="N10" s="348">
        <v>211501</v>
      </c>
      <c r="O10" s="348">
        <v>188219</v>
      </c>
      <c r="P10" s="349">
        <v>7.05</v>
      </c>
      <c r="Q10" s="348">
        <v>1491239</v>
      </c>
      <c r="R10" s="348">
        <v>1327082</v>
      </c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</row>
    <row r="11" spans="1:32" s="331" customFormat="1" ht="12.75" customHeight="1">
      <c r="A11" s="525">
        <v>57</v>
      </c>
      <c r="B11" s="339" t="s">
        <v>1023</v>
      </c>
      <c r="C11" s="455" t="s">
        <v>1024</v>
      </c>
      <c r="D11" s="488">
        <v>23499</v>
      </c>
      <c r="E11" s="348">
        <v>24183</v>
      </c>
      <c r="F11" s="348">
        <v>97446</v>
      </c>
      <c r="G11" s="348">
        <v>221002</v>
      </c>
      <c r="H11" s="348">
        <v>607</v>
      </c>
      <c r="I11" s="348">
        <v>5457</v>
      </c>
      <c r="J11" s="348">
        <v>17401443</v>
      </c>
      <c r="K11" s="348">
        <v>13713096</v>
      </c>
      <c r="L11" s="349">
        <v>0.62</v>
      </c>
      <c r="M11" s="349">
        <v>8.99</v>
      </c>
      <c r="N11" s="348">
        <v>178575</v>
      </c>
      <c r="O11" s="348">
        <v>140725</v>
      </c>
      <c r="P11" s="349">
        <v>4.03</v>
      </c>
      <c r="Q11" s="348">
        <v>719573</v>
      </c>
      <c r="R11" s="348">
        <v>567055</v>
      </c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</row>
    <row r="12" spans="1:32" s="331" customFormat="1" ht="12.75" customHeight="1">
      <c r="A12" s="525">
        <v>58</v>
      </c>
      <c r="B12" s="339" t="s">
        <v>764</v>
      </c>
      <c r="C12" s="455" t="s">
        <v>881</v>
      </c>
      <c r="D12" s="488">
        <v>23233</v>
      </c>
      <c r="E12" s="348">
        <v>35304</v>
      </c>
      <c r="F12" s="348">
        <v>460256</v>
      </c>
      <c r="G12" s="348">
        <v>683093</v>
      </c>
      <c r="H12" s="348">
        <v>1545</v>
      </c>
      <c r="I12" s="348">
        <v>12765</v>
      </c>
      <c r="J12" s="348">
        <v>55593112</v>
      </c>
      <c r="K12" s="348">
        <v>43620260</v>
      </c>
      <c r="L12" s="349">
        <v>0.34</v>
      </c>
      <c r="M12" s="349">
        <v>8.26</v>
      </c>
      <c r="N12" s="348">
        <v>120787</v>
      </c>
      <c r="O12" s="348">
        <v>94774</v>
      </c>
      <c r="P12" s="349">
        <v>13.04</v>
      </c>
      <c r="Q12" s="348">
        <v>1574697</v>
      </c>
      <c r="R12" s="348">
        <v>1235561</v>
      </c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</row>
    <row r="13" spans="1:32" s="331" customFormat="1" ht="12.75" customHeight="1">
      <c r="A13" s="525">
        <v>59</v>
      </c>
      <c r="B13" s="339" t="s">
        <v>989</v>
      </c>
      <c r="C13" s="455" t="s">
        <v>990</v>
      </c>
      <c r="D13" s="488">
        <v>22756</v>
      </c>
      <c r="E13" s="348">
        <v>25060</v>
      </c>
      <c r="F13" s="348">
        <v>96338</v>
      </c>
      <c r="G13" s="348">
        <v>250117</v>
      </c>
      <c r="H13" s="348">
        <v>1387</v>
      </c>
      <c r="I13" s="348">
        <v>11676</v>
      </c>
      <c r="J13" s="348">
        <v>25575910</v>
      </c>
      <c r="K13" s="348">
        <v>20034006</v>
      </c>
      <c r="L13" s="349">
        <v>1.44</v>
      </c>
      <c r="M13" s="349">
        <v>8.42</v>
      </c>
      <c r="N13" s="348">
        <v>265481</v>
      </c>
      <c r="O13" s="348">
        <v>207955</v>
      </c>
      <c r="P13" s="349">
        <v>3.84</v>
      </c>
      <c r="Q13" s="348">
        <v>1020587</v>
      </c>
      <c r="R13" s="348">
        <v>799442</v>
      </c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</row>
    <row r="14" spans="1:32" s="331" customFormat="1" ht="12.75" customHeight="1">
      <c r="A14" s="525">
        <v>60</v>
      </c>
      <c r="B14" s="339" t="s">
        <v>1007</v>
      </c>
      <c r="C14" s="455" t="s">
        <v>1008</v>
      </c>
      <c r="D14" s="488">
        <v>21904</v>
      </c>
      <c r="E14" s="348">
        <v>25756</v>
      </c>
      <c r="F14" s="348">
        <v>189733</v>
      </c>
      <c r="G14" s="348">
        <v>248190</v>
      </c>
      <c r="H14" s="348">
        <v>577</v>
      </c>
      <c r="I14" s="348">
        <v>5076</v>
      </c>
      <c r="J14" s="348">
        <v>13049756</v>
      </c>
      <c r="K14" s="348">
        <v>10373327</v>
      </c>
      <c r="L14" s="349">
        <v>0.3</v>
      </c>
      <c r="M14" s="349">
        <v>8.8</v>
      </c>
      <c r="N14" s="348">
        <v>68780</v>
      </c>
      <c r="O14" s="348">
        <v>54673</v>
      </c>
      <c r="P14" s="349">
        <v>7.37</v>
      </c>
      <c r="Q14" s="348">
        <v>506669</v>
      </c>
      <c r="R14" s="348">
        <v>402754</v>
      </c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</row>
    <row r="15" spans="1:32" s="331" customFormat="1" ht="12" customHeight="1">
      <c r="A15" s="525">
        <v>61</v>
      </c>
      <c r="B15" s="339" t="s">
        <v>995</v>
      </c>
      <c r="C15" s="455" t="s">
        <v>996</v>
      </c>
      <c r="D15" s="488">
        <v>21535</v>
      </c>
      <c r="E15" s="348">
        <v>25219</v>
      </c>
      <c r="F15" s="348">
        <v>228168</v>
      </c>
      <c r="G15" s="348">
        <v>489344</v>
      </c>
      <c r="H15" s="348">
        <v>312</v>
      </c>
      <c r="I15" s="348">
        <v>3792</v>
      </c>
      <c r="J15" s="348">
        <v>133572938</v>
      </c>
      <c r="K15" s="348">
        <v>117592886</v>
      </c>
      <c r="L15" s="349">
        <v>0.14</v>
      </c>
      <c r="M15" s="349">
        <v>12.15</v>
      </c>
      <c r="N15" s="348">
        <v>585415</v>
      </c>
      <c r="O15" s="348">
        <v>515379</v>
      </c>
      <c r="P15" s="349">
        <v>9.05</v>
      </c>
      <c r="Q15" s="348">
        <v>5296520</v>
      </c>
      <c r="R15" s="348">
        <v>4662869</v>
      </c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</row>
    <row r="16" spans="1:32" s="331" customFormat="1" ht="12" customHeight="1">
      <c r="A16" s="525">
        <v>62</v>
      </c>
      <c r="B16" s="339" t="s">
        <v>736</v>
      </c>
      <c r="C16" s="455" t="s">
        <v>861</v>
      </c>
      <c r="D16" s="488">
        <v>21486</v>
      </c>
      <c r="E16" s="348">
        <v>94716</v>
      </c>
      <c r="F16" s="348">
        <v>2379643</v>
      </c>
      <c r="G16" s="348">
        <v>2588964</v>
      </c>
      <c r="H16" s="348">
        <v>298</v>
      </c>
      <c r="I16" s="348">
        <v>4772</v>
      </c>
      <c r="J16" s="348">
        <v>142714015</v>
      </c>
      <c r="K16" s="348">
        <v>112046933</v>
      </c>
      <c r="L16" s="349">
        <v>0.01</v>
      </c>
      <c r="M16" s="349">
        <v>16.01</v>
      </c>
      <c r="N16" s="348">
        <v>59973</v>
      </c>
      <c r="O16" s="348">
        <v>47086</v>
      </c>
      <c r="P16" s="349">
        <v>25.12</v>
      </c>
      <c r="Q16" s="348">
        <v>1506757</v>
      </c>
      <c r="R16" s="348">
        <v>1182978</v>
      </c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</row>
    <row r="17" spans="1:32" s="331" customFormat="1" ht="12" customHeight="1">
      <c r="A17" s="525">
        <v>63</v>
      </c>
      <c r="B17" s="339" t="s">
        <v>1005</v>
      </c>
      <c r="C17" s="455" t="s">
        <v>1006</v>
      </c>
      <c r="D17" s="488">
        <v>21261</v>
      </c>
      <c r="E17" s="348">
        <v>21785</v>
      </c>
      <c r="F17" s="348">
        <v>68966</v>
      </c>
      <c r="G17" s="348">
        <v>174673</v>
      </c>
      <c r="H17" s="348">
        <v>333</v>
      </c>
      <c r="I17" s="348">
        <v>2986</v>
      </c>
      <c r="J17" s="348">
        <v>12514261</v>
      </c>
      <c r="K17" s="348">
        <v>9868051</v>
      </c>
      <c r="L17" s="349">
        <v>0.48</v>
      </c>
      <c r="M17" s="349">
        <v>8.97</v>
      </c>
      <c r="N17" s="348">
        <v>181456</v>
      </c>
      <c r="O17" s="348">
        <v>143086</v>
      </c>
      <c r="P17" s="349">
        <v>3.17</v>
      </c>
      <c r="Q17" s="348">
        <v>574444</v>
      </c>
      <c r="R17" s="348">
        <v>452975</v>
      </c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</row>
    <row r="18" spans="1:32" s="331" customFormat="1" ht="12" customHeight="1">
      <c r="A18" s="525">
        <v>64</v>
      </c>
      <c r="B18" s="339" t="s">
        <v>1003</v>
      </c>
      <c r="C18" s="455" t="s">
        <v>1004</v>
      </c>
      <c r="D18" s="488">
        <v>20948</v>
      </c>
      <c r="E18" s="348">
        <v>22144</v>
      </c>
      <c r="F18" s="348">
        <v>169917</v>
      </c>
      <c r="G18" s="348">
        <v>281673</v>
      </c>
      <c r="H18" s="348">
        <v>362</v>
      </c>
      <c r="I18" s="348">
        <v>2230</v>
      </c>
      <c r="J18" s="348">
        <v>21282699</v>
      </c>
      <c r="K18" s="348">
        <v>16940275</v>
      </c>
      <c r="L18" s="349">
        <v>0.21</v>
      </c>
      <c r="M18" s="349">
        <v>6.16</v>
      </c>
      <c r="N18" s="348">
        <v>125253</v>
      </c>
      <c r="O18" s="348">
        <v>99697</v>
      </c>
      <c r="P18" s="349">
        <v>7.67</v>
      </c>
      <c r="Q18" s="348">
        <v>961105</v>
      </c>
      <c r="R18" s="348">
        <v>765005</v>
      </c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</row>
    <row r="19" spans="1:32" s="331" customFormat="1" ht="12" customHeight="1">
      <c r="A19" s="525">
        <v>65</v>
      </c>
      <c r="B19" s="339" t="s">
        <v>787</v>
      </c>
      <c r="C19" s="455" t="s">
        <v>833</v>
      </c>
      <c r="D19" s="488">
        <v>20855</v>
      </c>
      <c r="E19" s="348">
        <v>22236</v>
      </c>
      <c r="F19" s="348">
        <v>133918</v>
      </c>
      <c r="G19" s="348">
        <v>280362</v>
      </c>
      <c r="H19" s="348">
        <v>1489</v>
      </c>
      <c r="I19" s="348">
        <v>4565</v>
      </c>
      <c r="J19" s="348">
        <v>23132194</v>
      </c>
      <c r="K19" s="348">
        <v>18987178</v>
      </c>
      <c r="L19" s="349">
        <v>1.11</v>
      </c>
      <c r="M19" s="349">
        <v>3.07</v>
      </c>
      <c r="N19" s="348">
        <v>172734</v>
      </c>
      <c r="O19" s="348">
        <v>141782</v>
      </c>
      <c r="P19" s="349">
        <v>6.02</v>
      </c>
      <c r="Q19" s="348">
        <v>1040304</v>
      </c>
      <c r="R19" s="348">
        <v>853894</v>
      </c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</row>
    <row r="20" spans="1:32" s="331" customFormat="1" ht="12" customHeight="1">
      <c r="A20" s="525">
        <v>66</v>
      </c>
      <c r="B20" s="339" t="s">
        <v>993</v>
      </c>
      <c r="C20" s="455" t="s">
        <v>994</v>
      </c>
      <c r="D20" s="488">
        <v>20467</v>
      </c>
      <c r="E20" s="348">
        <v>23286</v>
      </c>
      <c r="F20" s="348">
        <v>169760</v>
      </c>
      <c r="G20" s="348">
        <v>269620</v>
      </c>
      <c r="H20" s="348">
        <v>555</v>
      </c>
      <c r="I20" s="348">
        <v>2854</v>
      </c>
      <c r="J20" s="348">
        <v>24858391</v>
      </c>
      <c r="K20" s="348">
        <v>19847504</v>
      </c>
      <c r="L20" s="349">
        <v>0.33</v>
      </c>
      <c r="M20" s="349">
        <v>5.14</v>
      </c>
      <c r="N20" s="348">
        <v>146433</v>
      </c>
      <c r="O20" s="348">
        <v>116915</v>
      </c>
      <c r="P20" s="349">
        <v>7.29</v>
      </c>
      <c r="Q20" s="348">
        <v>1067525</v>
      </c>
      <c r="R20" s="348">
        <v>852336</v>
      </c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</row>
    <row r="21" spans="1:32" s="331" customFormat="1" ht="12" customHeight="1">
      <c r="A21" s="525">
        <v>67</v>
      </c>
      <c r="B21" s="339" t="s">
        <v>1011</v>
      </c>
      <c r="C21" s="455" t="s">
        <v>1012</v>
      </c>
      <c r="D21" s="488">
        <v>20275</v>
      </c>
      <c r="E21" s="348">
        <v>22495</v>
      </c>
      <c r="F21" s="348">
        <v>226602</v>
      </c>
      <c r="G21" s="348">
        <v>350517</v>
      </c>
      <c r="H21" s="348">
        <v>1141</v>
      </c>
      <c r="I21" s="348">
        <v>8804</v>
      </c>
      <c r="J21" s="348">
        <v>21790577</v>
      </c>
      <c r="K21" s="348">
        <v>17283040</v>
      </c>
      <c r="L21" s="349">
        <v>0.5</v>
      </c>
      <c r="M21" s="349">
        <v>7.72</v>
      </c>
      <c r="N21" s="348">
        <v>96162</v>
      </c>
      <c r="O21" s="348">
        <v>76270</v>
      </c>
      <c r="P21" s="349">
        <v>10.07</v>
      </c>
      <c r="Q21" s="348">
        <v>968685</v>
      </c>
      <c r="R21" s="348">
        <v>768306</v>
      </c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</row>
    <row r="22" spans="1:32" s="331" customFormat="1" ht="12" customHeight="1">
      <c r="A22" s="525">
        <v>68</v>
      </c>
      <c r="B22" s="339" t="s">
        <v>766</v>
      </c>
      <c r="C22" s="455" t="s">
        <v>883</v>
      </c>
      <c r="D22" s="488">
        <v>20269</v>
      </c>
      <c r="E22" s="348">
        <v>29222</v>
      </c>
      <c r="F22" s="348">
        <v>325787</v>
      </c>
      <c r="G22" s="348">
        <v>537124</v>
      </c>
      <c r="H22" s="348">
        <v>1170</v>
      </c>
      <c r="I22" s="348">
        <v>10602</v>
      </c>
      <c r="J22" s="348">
        <v>37129561</v>
      </c>
      <c r="K22" s="348">
        <v>28939786</v>
      </c>
      <c r="L22" s="349">
        <v>0.36</v>
      </c>
      <c r="M22" s="349">
        <v>9.06</v>
      </c>
      <c r="N22" s="348">
        <v>113969</v>
      </c>
      <c r="O22" s="348">
        <v>88830</v>
      </c>
      <c r="P22" s="349">
        <v>11.15</v>
      </c>
      <c r="Q22" s="348">
        <v>1270603</v>
      </c>
      <c r="R22" s="348">
        <v>990342</v>
      </c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</row>
    <row r="23" spans="1:32" s="331" customFormat="1" ht="12" customHeight="1">
      <c r="A23" s="525">
        <v>69</v>
      </c>
      <c r="B23" s="339" t="s">
        <v>1013</v>
      </c>
      <c r="C23" s="455" t="s">
        <v>1014</v>
      </c>
      <c r="D23" s="488">
        <v>19820</v>
      </c>
      <c r="E23" s="348">
        <v>19998</v>
      </c>
      <c r="F23" s="348">
        <v>70069</v>
      </c>
      <c r="G23" s="348">
        <v>152300</v>
      </c>
      <c r="H23" s="348">
        <v>35</v>
      </c>
      <c r="I23" s="348">
        <v>491</v>
      </c>
      <c r="J23" s="348">
        <v>14474759</v>
      </c>
      <c r="K23" s="348">
        <v>14341672</v>
      </c>
      <c r="L23" s="349">
        <v>0.05</v>
      </c>
      <c r="M23" s="349">
        <v>14.03</v>
      </c>
      <c r="N23" s="348">
        <v>206579</v>
      </c>
      <c r="O23" s="348">
        <v>204679</v>
      </c>
      <c r="P23" s="349">
        <v>3.5</v>
      </c>
      <c r="Q23" s="348">
        <v>723810</v>
      </c>
      <c r="R23" s="348">
        <v>717155</v>
      </c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</row>
    <row r="24" spans="1:32" s="331" customFormat="1" ht="12" customHeight="1">
      <c r="A24" s="525">
        <v>70</v>
      </c>
      <c r="B24" s="339" t="s">
        <v>1033</v>
      </c>
      <c r="C24" s="455" t="s">
        <v>1034</v>
      </c>
      <c r="D24" s="488">
        <v>19768</v>
      </c>
      <c r="E24" s="348">
        <v>21838</v>
      </c>
      <c r="F24" s="348">
        <v>234986</v>
      </c>
      <c r="G24" s="348">
        <v>289960</v>
      </c>
      <c r="H24" s="348">
        <v>1294</v>
      </c>
      <c r="I24" s="348">
        <v>9526</v>
      </c>
      <c r="J24" s="348">
        <v>13425417</v>
      </c>
      <c r="K24" s="348">
        <v>10562606</v>
      </c>
      <c r="L24" s="349">
        <v>0.55</v>
      </c>
      <c r="M24" s="349">
        <v>7.36</v>
      </c>
      <c r="N24" s="348">
        <v>57133</v>
      </c>
      <c r="O24" s="348">
        <v>44950</v>
      </c>
      <c r="P24" s="349">
        <v>10.76</v>
      </c>
      <c r="Q24" s="348">
        <v>614773</v>
      </c>
      <c r="R24" s="348">
        <v>483680</v>
      </c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</row>
    <row r="25" spans="1:32" s="331" customFormat="1" ht="12" customHeight="1">
      <c r="A25" s="525">
        <v>71</v>
      </c>
      <c r="B25" s="339" t="s">
        <v>1009</v>
      </c>
      <c r="C25" s="455" t="s">
        <v>1010</v>
      </c>
      <c r="D25" s="488">
        <v>19376</v>
      </c>
      <c r="E25" s="348">
        <v>22836</v>
      </c>
      <c r="F25" s="348">
        <v>180605</v>
      </c>
      <c r="G25" s="348">
        <v>485401</v>
      </c>
      <c r="H25" s="348">
        <v>489</v>
      </c>
      <c r="I25" s="348">
        <v>9647</v>
      </c>
      <c r="J25" s="348">
        <v>69633926</v>
      </c>
      <c r="K25" s="348">
        <v>60556780</v>
      </c>
      <c r="L25" s="349">
        <v>0.27</v>
      </c>
      <c r="M25" s="349">
        <v>19.73</v>
      </c>
      <c r="N25" s="348">
        <v>385559</v>
      </c>
      <c r="O25" s="348">
        <v>335300</v>
      </c>
      <c r="P25" s="349">
        <v>7.91</v>
      </c>
      <c r="Q25" s="348">
        <v>3049305</v>
      </c>
      <c r="R25" s="348">
        <v>2651812</v>
      </c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</row>
    <row r="26" spans="1:32" s="331" customFormat="1" ht="12" customHeight="1">
      <c r="A26" s="525">
        <v>72</v>
      </c>
      <c r="B26" s="339" t="s">
        <v>761</v>
      </c>
      <c r="C26" s="455" t="s">
        <v>879</v>
      </c>
      <c r="D26" s="488">
        <v>19130</v>
      </c>
      <c r="E26" s="348">
        <v>35351</v>
      </c>
      <c r="F26" s="348">
        <v>516402</v>
      </c>
      <c r="G26" s="348">
        <v>758454</v>
      </c>
      <c r="H26" s="348">
        <v>535</v>
      </c>
      <c r="I26" s="348">
        <v>6154</v>
      </c>
      <c r="J26" s="348">
        <v>102633112</v>
      </c>
      <c r="K26" s="348">
        <v>81212926</v>
      </c>
      <c r="L26" s="349">
        <v>0.1</v>
      </c>
      <c r="M26" s="349">
        <v>11.5</v>
      </c>
      <c r="N26" s="348">
        <v>198747</v>
      </c>
      <c r="O26" s="348">
        <v>157267</v>
      </c>
      <c r="P26" s="349">
        <v>14.61</v>
      </c>
      <c r="Q26" s="348">
        <v>2903259</v>
      </c>
      <c r="R26" s="348">
        <v>2297330</v>
      </c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</row>
    <row r="27" spans="1:32" s="331" customFormat="1" ht="12" customHeight="1">
      <c r="A27" s="525">
        <v>73</v>
      </c>
      <c r="B27" s="339" t="s">
        <v>394</v>
      </c>
      <c r="C27" s="455" t="s">
        <v>395</v>
      </c>
      <c r="D27" s="488">
        <v>18527</v>
      </c>
      <c r="E27" s="348">
        <v>62913</v>
      </c>
      <c r="F27" s="348">
        <v>525848</v>
      </c>
      <c r="G27" s="348">
        <v>1071766</v>
      </c>
      <c r="H27" s="348">
        <v>738</v>
      </c>
      <c r="I27" s="348">
        <v>9729</v>
      </c>
      <c r="J27" s="348">
        <v>133797270</v>
      </c>
      <c r="K27" s="348">
        <v>119524739</v>
      </c>
      <c r="L27" s="349">
        <v>0.14</v>
      </c>
      <c r="M27" s="349">
        <v>13.18</v>
      </c>
      <c r="N27" s="348">
        <v>254441</v>
      </c>
      <c r="O27" s="348">
        <v>227299</v>
      </c>
      <c r="P27" s="349">
        <v>8.36</v>
      </c>
      <c r="Q27" s="348">
        <v>2126703</v>
      </c>
      <c r="R27" s="348">
        <v>1899842</v>
      </c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</row>
    <row r="28" spans="1:32" s="331" customFormat="1" ht="12" customHeight="1">
      <c r="A28" s="525">
        <v>74</v>
      </c>
      <c r="B28" s="339" t="s">
        <v>392</v>
      </c>
      <c r="C28" s="455" t="s">
        <v>393</v>
      </c>
      <c r="D28" s="488">
        <v>18149</v>
      </c>
      <c r="E28" s="348">
        <v>62527</v>
      </c>
      <c r="F28" s="348">
        <v>470151</v>
      </c>
      <c r="G28" s="348">
        <v>917264</v>
      </c>
      <c r="H28" s="348">
        <v>1118</v>
      </c>
      <c r="I28" s="348">
        <v>20314</v>
      </c>
      <c r="J28" s="348">
        <v>93939538</v>
      </c>
      <c r="K28" s="348">
        <v>83792681</v>
      </c>
      <c r="L28" s="349">
        <v>0.24</v>
      </c>
      <c r="M28" s="349">
        <v>18.17</v>
      </c>
      <c r="N28" s="348">
        <v>199807</v>
      </c>
      <c r="O28" s="348">
        <v>178225</v>
      </c>
      <c r="P28" s="349">
        <v>7.52</v>
      </c>
      <c r="Q28" s="348">
        <v>1502384</v>
      </c>
      <c r="R28" s="348">
        <v>1340104</v>
      </c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</row>
    <row r="29" spans="1:32" s="331" customFormat="1" ht="12" customHeight="1">
      <c r="A29" s="525">
        <v>75</v>
      </c>
      <c r="B29" s="339" t="s">
        <v>1035</v>
      </c>
      <c r="C29" s="455" t="s">
        <v>1036</v>
      </c>
      <c r="D29" s="488">
        <v>18048</v>
      </c>
      <c r="E29" s="348">
        <v>22641</v>
      </c>
      <c r="F29" s="348">
        <v>227861</v>
      </c>
      <c r="G29" s="348">
        <v>358305</v>
      </c>
      <c r="H29" s="348">
        <v>2768</v>
      </c>
      <c r="I29" s="348">
        <v>22183</v>
      </c>
      <c r="J29" s="348">
        <v>17705295</v>
      </c>
      <c r="K29" s="348">
        <v>14021374</v>
      </c>
      <c r="L29" s="349">
        <v>1.21</v>
      </c>
      <c r="M29" s="349">
        <v>8.01</v>
      </c>
      <c r="N29" s="348">
        <v>77702</v>
      </c>
      <c r="O29" s="348">
        <v>61535</v>
      </c>
      <c r="P29" s="349">
        <v>10.06</v>
      </c>
      <c r="Q29" s="348">
        <v>782001</v>
      </c>
      <c r="R29" s="348">
        <v>619291</v>
      </c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</row>
    <row r="30" spans="1:32" s="331" customFormat="1" ht="12" customHeight="1">
      <c r="A30" s="525">
        <v>76</v>
      </c>
      <c r="B30" s="339" t="s">
        <v>754</v>
      </c>
      <c r="C30" s="455" t="s">
        <v>874</v>
      </c>
      <c r="D30" s="488">
        <v>17864</v>
      </c>
      <c r="E30" s="348">
        <v>43893</v>
      </c>
      <c r="F30" s="348">
        <v>1024605</v>
      </c>
      <c r="G30" s="348">
        <v>1158779</v>
      </c>
      <c r="H30" s="348">
        <v>1006</v>
      </c>
      <c r="I30" s="348">
        <v>13234</v>
      </c>
      <c r="J30" s="348">
        <v>132440874</v>
      </c>
      <c r="K30" s="348">
        <v>107590182</v>
      </c>
      <c r="L30" s="349">
        <v>0.1</v>
      </c>
      <c r="M30" s="349">
        <v>13.16</v>
      </c>
      <c r="N30" s="348">
        <v>129260</v>
      </c>
      <c r="O30" s="348">
        <v>105006</v>
      </c>
      <c r="P30" s="349">
        <v>23.34</v>
      </c>
      <c r="Q30" s="348">
        <v>3017358</v>
      </c>
      <c r="R30" s="348">
        <v>2451192</v>
      </c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</row>
    <row r="31" spans="1:32" s="331" customFormat="1" ht="12" customHeight="1">
      <c r="A31" s="525">
        <v>77</v>
      </c>
      <c r="B31" s="339" t="s">
        <v>771</v>
      </c>
      <c r="C31" s="455" t="s">
        <v>811</v>
      </c>
      <c r="D31" s="488">
        <v>17289</v>
      </c>
      <c r="E31" s="348">
        <v>17891</v>
      </c>
      <c r="F31" s="348">
        <v>127953</v>
      </c>
      <c r="G31" s="348">
        <v>182684</v>
      </c>
      <c r="H31" s="348">
        <v>813</v>
      </c>
      <c r="I31" s="348">
        <v>3428</v>
      </c>
      <c r="J31" s="348">
        <v>5728787</v>
      </c>
      <c r="K31" s="348">
        <v>5004188</v>
      </c>
      <c r="L31" s="349">
        <v>0.64</v>
      </c>
      <c r="M31" s="349">
        <v>4.22</v>
      </c>
      <c r="N31" s="348">
        <v>44773</v>
      </c>
      <c r="O31" s="348">
        <v>39110</v>
      </c>
      <c r="P31" s="349">
        <v>7.15</v>
      </c>
      <c r="Q31" s="348">
        <v>320205</v>
      </c>
      <c r="R31" s="348">
        <v>279704</v>
      </c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</row>
    <row r="32" spans="1:32" s="331" customFormat="1" ht="12" customHeight="1">
      <c r="A32" s="525">
        <v>78</v>
      </c>
      <c r="B32" s="339" t="s">
        <v>1031</v>
      </c>
      <c r="C32" s="455" t="s">
        <v>1032</v>
      </c>
      <c r="D32" s="488">
        <v>17149</v>
      </c>
      <c r="E32" s="348">
        <v>21237</v>
      </c>
      <c r="F32" s="348">
        <v>275466</v>
      </c>
      <c r="G32" s="348">
        <v>416675</v>
      </c>
      <c r="H32" s="348">
        <v>1493</v>
      </c>
      <c r="I32" s="348">
        <v>12768</v>
      </c>
      <c r="J32" s="348">
        <v>27761439</v>
      </c>
      <c r="K32" s="348">
        <v>21782896</v>
      </c>
      <c r="L32" s="349">
        <v>0.54</v>
      </c>
      <c r="M32" s="349">
        <v>8.55</v>
      </c>
      <c r="N32" s="348">
        <v>100780</v>
      </c>
      <c r="O32" s="348">
        <v>79077</v>
      </c>
      <c r="P32" s="349">
        <v>12.97</v>
      </c>
      <c r="Q32" s="348">
        <v>1307220</v>
      </c>
      <c r="R32" s="348">
        <v>1025705</v>
      </c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</row>
    <row r="33" spans="1:32" s="331" customFormat="1" ht="12" customHeight="1">
      <c r="A33" s="525">
        <v>79</v>
      </c>
      <c r="B33" s="339" t="s">
        <v>798</v>
      </c>
      <c r="C33" s="455" t="s">
        <v>845</v>
      </c>
      <c r="D33" s="488">
        <v>16887</v>
      </c>
      <c r="E33" s="348">
        <v>18267</v>
      </c>
      <c r="F33" s="348">
        <v>163643</v>
      </c>
      <c r="G33" s="348">
        <v>294719</v>
      </c>
      <c r="H33" s="348">
        <v>930</v>
      </c>
      <c r="I33" s="348">
        <v>8073</v>
      </c>
      <c r="J33" s="348">
        <v>11142689</v>
      </c>
      <c r="K33" s="348">
        <v>8724137</v>
      </c>
      <c r="L33" s="349">
        <v>0.57</v>
      </c>
      <c r="M33" s="349">
        <v>8.68</v>
      </c>
      <c r="N33" s="348">
        <v>68091</v>
      </c>
      <c r="O33" s="348">
        <v>53312</v>
      </c>
      <c r="P33" s="349">
        <v>8.96</v>
      </c>
      <c r="Q33" s="348">
        <v>609990</v>
      </c>
      <c r="R33" s="348">
        <v>477590</v>
      </c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</row>
    <row r="34" spans="1:32" s="331" customFormat="1" ht="12" customHeight="1">
      <c r="A34" s="525">
        <v>80</v>
      </c>
      <c r="B34" s="339" t="s">
        <v>1029</v>
      </c>
      <c r="C34" s="455" t="s">
        <v>1030</v>
      </c>
      <c r="D34" s="488">
        <v>15619</v>
      </c>
      <c r="E34" s="348">
        <v>16365</v>
      </c>
      <c r="F34" s="348">
        <v>52787</v>
      </c>
      <c r="G34" s="348">
        <v>88419</v>
      </c>
      <c r="H34" s="348">
        <v>86</v>
      </c>
      <c r="I34" s="348">
        <v>535</v>
      </c>
      <c r="J34" s="348">
        <v>10086694</v>
      </c>
      <c r="K34" s="348">
        <v>8165573</v>
      </c>
      <c r="L34" s="349">
        <v>0.16</v>
      </c>
      <c r="M34" s="349">
        <v>6.22</v>
      </c>
      <c r="N34" s="348">
        <v>191083</v>
      </c>
      <c r="O34" s="348">
        <v>154689</v>
      </c>
      <c r="P34" s="349">
        <v>3.23</v>
      </c>
      <c r="Q34" s="348">
        <v>616358</v>
      </c>
      <c r="R34" s="348">
        <v>498966</v>
      </c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</row>
    <row r="35" spans="1:32" s="331" customFormat="1" ht="12" customHeight="1">
      <c r="A35" s="525">
        <v>81</v>
      </c>
      <c r="B35" s="339" t="s">
        <v>1037</v>
      </c>
      <c r="C35" s="455" t="s">
        <v>1038</v>
      </c>
      <c r="D35" s="488">
        <v>15524</v>
      </c>
      <c r="E35" s="348">
        <v>15771</v>
      </c>
      <c r="F35" s="348">
        <v>97262</v>
      </c>
      <c r="G35" s="348">
        <v>173900</v>
      </c>
      <c r="H35" s="348">
        <v>70</v>
      </c>
      <c r="I35" s="348">
        <v>637</v>
      </c>
      <c r="J35" s="348">
        <v>21819208</v>
      </c>
      <c r="K35" s="348">
        <v>17189986</v>
      </c>
      <c r="L35" s="349">
        <v>0.07</v>
      </c>
      <c r="M35" s="349">
        <v>9.1</v>
      </c>
      <c r="N35" s="348">
        <v>224334</v>
      </c>
      <c r="O35" s="348">
        <v>176739</v>
      </c>
      <c r="P35" s="349">
        <v>6.17</v>
      </c>
      <c r="Q35" s="348">
        <v>1383502</v>
      </c>
      <c r="R35" s="348">
        <v>1089974</v>
      </c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</row>
    <row r="36" spans="1:32" s="331" customFormat="1" ht="12" customHeight="1">
      <c r="A36" s="525">
        <v>82</v>
      </c>
      <c r="B36" s="339" t="s">
        <v>61</v>
      </c>
      <c r="C36" s="455" t="s">
        <v>1641</v>
      </c>
      <c r="D36" s="488">
        <v>15439</v>
      </c>
      <c r="E36" s="348">
        <v>16171</v>
      </c>
      <c r="F36" s="348">
        <v>82788</v>
      </c>
      <c r="G36" s="348">
        <v>138828</v>
      </c>
      <c r="H36" s="348">
        <v>677</v>
      </c>
      <c r="I36" s="348">
        <v>2690</v>
      </c>
      <c r="J36" s="348">
        <v>9999387</v>
      </c>
      <c r="K36" s="348">
        <v>8138623</v>
      </c>
      <c r="L36" s="349">
        <v>0.82</v>
      </c>
      <c r="M36" s="349">
        <v>3.97</v>
      </c>
      <c r="N36" s="348">
        <v>120783</v>
      </c>
      <c r="O36" s="348">
        <v>98307</v>
      </c>
      <c r="P36" s="349">
        <v>5.12</v>
      </c>
      <c r="Q36" s="348">
        <v>618353</v>
      </c>
      <c r="R36" s="348">
        <v>503285</v>
      </c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</row>
    <row r="37" spans="1:32" s="331" customFormat="1" ht="12" customHeight="1">
      <c r="A37" s="525">
        <v>83</v>
      </c>
      <c r="B37" s="339" t="s">
        <v>985</v>
      </c>
      <c r="C37" s="455" t="s">
        <v>986</v>
      </c>
      <c r="D37" s="488">
        <v>15416</v>
      </c>
      <c r="E37" s="348">
        <v>68069</v>
      </c>
      <c r="F37" s="348">
        <v>1742344</v>
      </c>
      <c r="G37" s="348">
        <v>1818042</v>
      </c>
      <c r="H37" s="348">
        <v>1277</v>
      </c>
      <c r="I37" s="348">
        <v>15051</v>
      </c>
      <c r="J37" s="348">
        <v>91856229</v>
      </c>
      <c r="K37" s="348">
        <v>71520174</v>
      </c>
      <c r="L37" s="349">
        <v>0.07</v>
      </c>
      <c r="M37" s="349">
        <v>11.79</v>
      </c>
      <c r="N37" s="348">
        <v>52720</v>
      </c>
      <c r="O37" s="348">
        <v>41048</v>
      </c>
      <c r="P37" s="349">
        <v>25.6</v>
      </c>
      <c r="Q37" s="348">
        <v>1349458</v>
      </c>
      <c r="R37" s="348">
        <v>1050701</v>
      </c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</row>
    <row r="38" spans="1:32" s="331" customFormat="1" ht="12" customHeight="1">
      <c r="A38" s="525">
        <v>84</v>
      </c>
      <c r="B38" s="339" t="s">
        <v>806</v>
      </c>
      <c r="C38" s="455" t="s">
        <v>853</v>
      </c>
      <c r="D38" s="488">
        <v>15401</v>
      </c>
      <c r="E38" s="348">
        <v>17319</v>
      </c>
      <c r="F38" s="348">
        <v>204292</v>
      </c>
      <c r="G38" s="348">
        <v>249891</v>
      </c>
      <c r="H38" s="348">
        <v>1131</v>
      </c>
      <c r="I38" s="348">
        <v>7555</v>
      </c>
      <c r="J38" s="348">
        <v>11521589</v>
      </c>
      <c r="K38" s="348">
        <v>9116455</v>
      </c>
      <c r="L38" s="349">
        <v>0.55</v>
      </c>
      <c r="M38" s="349">
        <v>6.68</v>
      </c>
      <c r="N38" s="348">
        <v>56398</v>
      </c>
      <c r="O38" s="348">
        <v>44625</v>
      </c>
      <c r="P38" s="349">
        <v>11.8</v>
      </c>
      <c r="Q38" s="348">
        <v>665257</v>
      </c>
      <c r="R38" s="348">
        <v>526385</v>
      </c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</row>
    <row r="39" spans="1:32" s="331" customFormat="1" ht="12" customHeight="1">
      <c r="A39" s="525">
        <v>85</v>
      </c>
      <c r="B39" s="339" t="s">
        <v>1027</v>
      </c>
      <c r="C39" s="455" t="s">
        <v>1028</v>
      </c>
      <c r="D39" s="488">
        <v>15181</v>
      </c>
      <c r="E39" s="348">
        <v>17403</v>
      </c>
      <c r="F39" s="348">
        <v>240943</v>
      </c>
      <c r="G39" s="348">
        <v>291148</v>
      </c>
      <c r="H39" s="348">
        <v>299</v>
      </c>
      <c r="I39" s="348">
        <v>1833</v>
      </c>
      <c r="J39" s="348">
        <v>54969027</v>
      </c>
      <c r="K39" s="348">
        <v>44489704</v>
      </c>
      <c r="L39" s="349">
        <v>0.12</v>
      </c>
      <c r="M39" s="349">
        <v>6.13</v>
      </c>
      <c r="N39" s="348">
        <v>228141</v>
      </c>
      <c r="O39" s="348">
        <v>184648</v>
      </c>
      <c r="P39" s="349">
        <v>13.84</v>
      </c>
      <c r="Q39" s="348">
        <v>3158595</v>
      </c>
      <c r="R39" s="348">
        <v>2556439</v>
      </c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</row>
    <row r="40" spans="1:32" s="331" customFormat="1" ht="12" customHeight="1">
      <c r="A40" s="525">
        <v>86</v>
      </c>
      <c r="B40" s="339" t="s">
        <v>779</v>
      </c>
      <c r="C40" s="455" t="s">
        <v>820</v>
      </c>
      <c r="D40" s="488">
        <v>15069</v>
      </c>
      <c r="E40" s="348">
        <v>17950</v>
      </c>
      <c r="F40" s="348">
        <v>197715</v>
      </c>
      <c r="G40" s="348">
        <v>257241</v>
      </c>
      <c r="H40" s="348">
        <v>1644</v>
      </c>
      <c r="I40" s="348">
        <v>13208</v>
      </c>
      <c r="J40" s="348">
        <v>11027158</v>
      </c>
      <c r="K40" s="348">
        <v>8676469</v>
      </c>
      <c r="L40" s="349">
        <v>0.83</v>
      </c>
      <c r="M40" s="349">
        <v>8.03</v>
      </c>
      <c r="N40" s="348">
        <v>55773</v>
      </c>
      <c r="O40" s="348">
        <v>43884</v>
      </c>
      <c r="P40" s="349">
        <v>11.01</v>
      </c>
      <c r="Q40" s="348">
        <v>614326</v>
      </c>
      <c r="R40" s="348">
        <v>483369</v>
      </c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</row>
    <row r="41" spans="1:32" s="331" customFormat="1" ht="12" customHeight="1">
      <c r="A41" s="525">
        <v>87</v>
      </c>
      <c r="B41" s="339" t="s">
        <v>1001</v>
      </c>
      <c r="C41" s="455" t="s">
        <v>1002</v>
      </c>
      <c r="D41" s="488">
        <v>15052</v>
      </c>
      <c r="E41" s="348">
        <v>47419</v>
      </c>
      <c r="F41" s="348">
        <v>1110197</v>
      </c>
      <c r="G41" s="348">
        <v>1195447</v>
      </c>
      <c r="H41" s="348">
        <v>2604</v>
      </c>
      <c r="I41" s="348">
        <v>25669</v>
      </c>
      <c r="J41" s="348">
        <v>68525575</v>
      </c>
      <c r="K41" s="348">
        <v>53555991</v>
      </c>
      <c r="L41" s="349">
        <v>0.23</v>
      </c>
      <c r="M41" s="349">
        <v>9.86</v>
      </c>
      <c r="N41" s="348">
        <v>61724</v>
      </c>
      <c r="O41" s="348">
        <v>48240</v>
      </c>
      <c r="P41" s="349">
        <v>23.41</v>
      </c>
      <c r="Q41" s="348">
        <v>1445108</v>
      </c>
      <c r="R41" s="348">
        <v>1129421</v>
      </c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</row>
    <row r="42" spans="1:32" s="331" customFormat="1" ht="12" customHeight="1">
      <c r="A42" s="525">
        <v>88</v>
      </c>
      <c r="B42" s="339" t="s">
        <v>773</v>
      </c>
      <c r="C42" s="455" t="s">
        <v>813</v>
      </c>
      <c r="D42" s="488">
        <v>14989</v>
      </c>
      <c r="E42" s="348">
        <v>15601</v>
      </c>
      <c r="F42" s="348">
        <v>82280</v>
      </c>
      <c r="G42" s="348">
        <v>136628</v>
      </c>
      <c r="H42" s="348">
        <v>703</v>
      </c>
      <c r="I42" s="348">
        <v>2331</v>
      </c>
      <c r="J42" s="348">
        <v>6051629</v>
      </c>
      <c r="K42" s="348">
        <v>5536643</v>
      </c>
      <c r="L42" s="349">
        <v>0.85</v>
      </c>
      <c r="M42" s="349">
        <v>3.32</v>
      </c>
      <c r="N42" s="348">
        <v>73549</v>
      </c>
      <c r="O42" s="348">
        <v>67290</v>
      </c>
      <c r="P42" s="349">
        <v>5.27</v>
      </c>
      <c r="Q42" s="348">
        <v>387900</v>
      </c>
      <c r="R42" s="348">
        <v>354890</v>
      </c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</row>
    <row r="43" spans="1:32" s="331" customFormat="1" ht="12" customHeight="1">
      <c r="A43" s="525">
        <v>89</v>
      </c>
      <c r="B43" s="339" t="s">
        <v>1025</v>
      </c>
      <c r="C43" s="455" t="s">
        <v>1026</v>
      </c>
      <c r="D43" s="488">
        <v>14960</v>
      </c>
      <c r="E43" s="348">
        <v>15466</v>
      </c>
      <c r="F43" s="348">
        <v>50030</v>
      </c>
      <c r="G43" s="348">
        <v>93490</v>
      </c>
      <c r="H43" s="348">
        <v>570</v>
      </c>
      <c r="I43" s="348">
        <v>3139</v>
      </c>
      <c r="J43" s="348">
        <v>5756766</v>
      </c>
      <c r="K43" s="348">
        <v>4339621</v>
      </c>
      <c r="L43" s="349">
        <v>1.14</v>
      </c>
      <c r="M43" s="349">
        <v>5.51</v>
      </c>
      <c r="N43" s="348">
        <v>115066</v>
      </c>
      <c r="O43" s="348">
        <v>86740</v>
      </c>
      <c r="P43" s="349">
        <v>3.23</v>
      </c>
      <c r="Q43" s="348">
        <v>372221</v>
      </c>
      <c r="R43" s="348">
        <v>280591</v>
      </c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</row>
    <row r="44" spans="1:32" s="331" customFormat="1" ht="12" customHeight="1">
      <c r="A44" s="525">
        <v>90</v>
      </c>
      <c r="B44" s="339" t="s">
        <v>999</v>
      </c>
      <c r="C44" s="455" t="s">
        <v>1000</v>
      </c>
      <c r="D44" s="488">
        <v>14732</v>
      </c>
      <c r="E44" s="348">
        <v>27503</v>
      </c>
      <c r="F44" s="348">
        <v>508501</v>
      </c>
      <c r="G44" s="348">
        <v>625799</v>
      </c>
      <c r="H44" s="348">
        <v>454</v>
      </c>
      <c r="I44" s="348">
        <v>5652</v>
      </c>
      <c r="J44" s="348">
        <v>34120284</v>
      </c>
      <c r="K44" s="348">
        <v>26708484</v>
      </c>
      <c r="L44" s="349">
        <v>0.09</v>
      </c>
      <c r="M44" s="349">
        <v>12.45</v>
      </c>
      <c r="N44" s="348">
        <v>67100</v>
      </c>
      <c r="O44" s="348">
        <v>52524</v>
      </c>
      <c r="P44" s="349">
        <v>18.49</v>
      </c>
      <c r="Q44" s="348">
        <v>1240602</v>
      </c>
      <c r="R44" s="348">
        <v>971112</v>
      </c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</row>
    <row r="45" spans="1:32" s="331" customFormat="1" ht="12" customHeight="1">
      <c r="A45" s="525">
        <v>91</v>
      </c>
      <c r="B45" s="339" t="s">
        <v>1408</v>
      </c>
      <c r="C45" s="455" t="s">
        <v>1409</v>
      </c>
      <c r="D45" s="488">
        <v>14276</v>
      </c>
      <c r="E45" s="348">
        <v>15886</v>
      </c>
      <c r="F45" s="348">
        <v>125267</v>
      </c>
      <c r="G45" s="348">
        <v>240891</v>
      </c>
      <c r="H45" s="348">
        <v>552</v>
      </c>
      <c r="I45" s="348">
        <v>4846</v>
      </c>
      <c r="J45" s="348">
        <v>15505446</v>
      </c>
      <c r="K45" s="348">
        <v>11046484</v>
      </c>
      <c r="L45" s="349">
        <v>0.44</v>
      </c>
      <c r="M45" s="349">
        <v>8.78</v>
      </c>
      <c r="N45" s="348">
        <v>123779</v>
      </c>
      <c r="O45" s="348">
        <v>88184</v>
      </c>
      <c r="P45" s="349">
        <v>7.89</v>
      </c>
      <c r="Q45" s="348">
        <v>976045</v>
      </c>
      <c r="R45" s="348">
        <v>695360</v>
      </c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</row>
    <row r="46" spans="1:32" s="331" customFormat="1" ht="12" customHeight="1">
      <c r="A46" s="525">
        <v>92</v>
      </c>
      <c r="B46" s="339" t="s">
        <v>1039</v>
      </c>
      <c r="C46" s="455" t="s">
        <v>1040</v>
      </c>
      <c r="D46" s="488">
        <v>14248</v>
      </c>
      <c r="E46" s="348">
        <v>14781</v>
      </c>
      <c r="F46" s="348">
        <v>86327</v>
      </c>
      <c r="G46" s="348">
        <v>141662</v>
      </c>
      <c r="H46" s="348">
        <v>395</v>
      </c>
      <c r="I46" s="348">
        <v>1963</v>
      </c>
      <c r="J46" s="348">
        <v>9346419</v>
      </c>
      <c r="K46" s="348">
        <v>7242231</v>
      </c>
      <c r="L46" s="349">
        <v>0.46</v>
      </c>
      <c r="M46" s="349">
        <v>4.97</v>
      </c>
      <c r="N46" s="348">
        <v>108268</v>
      </c>
      <c r="O46" s="348">
        <v>83893</v>
      </c>
      <c r="P46" s="349">
        <v>5.84</v>
      </c>
      <c r="Q46" s="348">
        <v>632327</v>
      </c>
      <c r="R46" s="348">
        <v>489969</v>
      </c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</row>
    <row r="47" spans="1:32" s="331" customFormat="1" ht="12" customHeight="1">
      <c r="A47" s="525">
        <v>93</v>
      </c>
      <c r="B47" s="339" t="s">
        <v>1017</v>
      </c>
      <c r="C47" s="455" t="s">
        <v>1018</v>
      </c>
      <c r="D47" s="488">
        <v>14244</v>
      </c>
      <c r="E47" s="348">
        <v>19776</v>
      </c>
      <c r="F47" s="348">
        <v>261097</v>
      </c>
      <c r="G47" s="348">
        <v>399220</v>
      </c>
      <c r="H47" s="348">
        <v>638</v>
      </c>
      <c r="I47" s="348">
        <v>7306</v>
      </c>
      <c r="J47" s="348">
        <v>30109418</v>
      </c>
      <c r="K47" s="348">
        <v>23793341</v>
      </c>
      <c r="L47" s="349">
        <v>0.24</v>
      </c>
      <c r="M47" s="349">
        <v>11.45</v>
      </c>
      <c r="N47" s="348">
        <v>115319</v>
      </c>
      <c r="O47" s="348">
        <v>91128</v>
      </c>
      <c r="P47" s="349">
        <v>13.2</v>
      </c>
      <c r="Q47" s="348">
        <v>1522523</v>
      </c>
      <c r="R47" s="348">
        <v>1203142</v>
      </c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</row>
    <row r="48" spans="1:32" s="331" customFormat="1" ht="12" customHeight="1">
      <c r="A48" s="525">
        <v>94</v>
      </c>
      <c r="B48" s="339" t="s">
        <v>1021</v>
      </c>
      <c r="C48" s="455" t="s">
        <v>1022</v>
      </c>
      <c r="D48" s="488">
        <v>14103</v>
      </c>
      <c r="E48" s="348">
        <v>17975</v>
      </c>
      <c r="F48" s="348">
        <v>148407</v>
      </c>
      <c r="G48" s="348">
        <v>275916</v>
      </c>
      <c r="H48" s="348">
        <v>276</v>
      </c>
      <c r="I48" s="348">
        <v>3567</v>
      </c>
      <c r="J48" s="348">
        <v>23376447</v>
      </c>
      <c r="K48" s="348">
        <v>18665902</v>
      </c>
      <c r="L48" s="349">
        <v>0.19</v>
      </c>
      <c r="M48" s="349">
        <v>12.92</v>
      </c>
      <c r="N48" s="348">
        <v>157516</v>
      </c>
      <c r="O48" s="348">
        <v>125775</v>
      </c>
      <c r="P48" s="349">
        <v>8.26</v>
      </c>
      <c r="Q48" s="348">
        <v>1300498</v>
      </c>
      <c r="R48" s="348">
        <v>1038437</v>
      </c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</row>
    <row r="49" spans="1:32" s="331" customFormat="1" ht="12" customHeight="1">
      <c r="A49" s="525">
        <v>95</v>
      </c>
      <c r="B49" s="339" t="s">
        <v>1136</v>
      </c>
      <c r="C49" s="455" t="s">
        <v>1137</v>
      </c>
      <c r="D49" s="488">
        <v>13633</v>
      </c>
      <c r="E49" s="348">
        <v>14354</v>
      </c>
      <c r="F49" s="348">
        <v>73402</v>
      </c>
      <c r="G49" s="348">
        <v>129088</v>
      </c>
      <c r="H49" s="348">
        <v>1034</v>
      </c>
      <c r="I49" s="348">
        <v>3499</v>
      </c>
      <c r="J49" s="348">
        <v>7270678</v>
      </c>
      <c r="K49" s="348">
        <v>5700456</v>
      </c>
      <c r="L49" s="349">
        <v>1.41</v>
      </c>
      <c r="M49" s="349">
        <v>3.38</v>
      </c>
      <c r="N49" s="348">
        <v>99053</v>
      </c>
      <c r="O49" s="348">
        <v>77661</v>
      </c>
      <c r="P49" s="349">
        <v>5.11</v>
      </c>
      <c r="Q49" s="348">
        <v>506526</v>
      </c>
      <c r="R49" s="348">
        <v>397134</v>
      </c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</row>
    <row r="50" spans="1:32" s="331" customFormat="1" ht="12" customHeight="1">
      <c r="A50" s="525">
        <v>96</v>
      </c>
      <c r="B50" s="339" t="s">
        <v>1410</v>
      </c>
      <c r="C50" s="455" t="s">
        <v>1411</v>
      </c>
      <c r="D50" s="488">
        <v>13599</v>
      </c>
      <c r="E50" s="348">
        <v>15713</v>
      </c>
      <c r="F50" s="348">
        <v>233506</v>
      </c>
      <c r="G50" s="348">
        <v>428122</v>
      </c>
      <c r="H50" s="348">
        <v>673</v>
      </c>
      <c r="I50" s="348">
        <v>7216</v>
      </c>
      <c r="J50" s="348">
        <v>49404143</v>
      </c>
      <c r="K50" s="348">
        <v>39127197</v>
      </c>
      <c r="L50" s="349">
        <v>0.29</v>
      </c>
      <c r="M50" s="349">
        <v>10.72</v>
      </c>
      <c r="N50" s="348">
        <v>211575</v>
      </c>
      <c r="O50" s="348">
        <v>167564</v>
      </c>
      <c r="P50" s="349">
        <v>14.86</v>
      </c>
      <c r="Q50" s="348">
        <v>3144157</v>
      </c>
      <c r="R50" s="348">
        <v>2490116</v>
      </c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</row>
    <row r="51" spans="1:32" s="331" customFormat="1" ht="12" customHeight="1">
      <c r="A51" s="525">
        <v>97</v>
      </c>
      <c r="B51" s="339" t="s">
        <v>1019</v>
      </c>
      <c r="C51" s="455" t="s">
        <v>1020</v>
      </c>
      <c r="D51" s="488">
        <v>13344</v>
      </c>
      <c r="E51" s="348">
        <v>50747</v>
      </c>
      <c r="F51" s="348">
        <v>1237356</v>
      </c>
      <c r="G51" s="348">
        <v>1280435</v>
      </c>
      <c r="H51" s="348">
        <v>1292</v>
      </c>
      <c r="I51" s="348">
        <v>13979</v>
      </c>
      <c r="J51" s="348">
        <v>59255743</v>
      </c>
      <c r="K51" s="348">
        <v>46143737</v>
      </c>
      <c r="L51" s="349">
        <v>0.1</v>
      </c>
      <c r="M51" s="349">
        <v>10.82</v>
      </c>
      <c r="N51" s="348">
        <v>47889</v>
      </c>
      <c r="O51" s="348">
        <v>37292</v>
      </c>
      <c r="P51" s="349">
        <v>24.38</v>
      </c>
      <c r="Q51" s="348">
        <v>1167670</v>
      </c>
      <c r="R51" s="348">
        <v>909290</v>
      </c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</row>
    <row r="52" spans="1:32" s="331" customFormat="1" ht="12" customHeight="1">
      <c r="A52" s="525">
        <v>98</v>
      </c>
      <c r="B52" s="339" t="s">
        <v>396</v>
      </c>
      <c r="C52" s="455" t="s">
        <v>397</v>
      </c>
      <c r="D52" s="488">
        <v>13198</v>
      </c>
      <c r="E52" s="348">
        <v>39731</v>
      </c>
      <c r="F52" s="348">
        <v>373750</v>
      </c>
      <c r="G52" s="348">
        <v>715857</v>
      </c>
      <c r="H52" s="348">
        <v>565</v>
      </c>
      <c r="I52" s="348">
        <v>6757</v>
      </c>
      <c r="J52" s="348">
        <v>84394269</v>
      </c>
      <c r="K52" s="348">
        <v>75342490</v>
      </c>
      <c r="L52" s="349">
        <v>0.15</v>
      </c>
      <c r="M52" s="349">
        <v>11.96</v>
      </c>
      <c r="N52" s="348">
        <v>225804</v>
      </c>
      <c r="O52" s="348">
        <v>201585</v>
      </c>
      <c r="P52" s="349">
        <v>9.41</v>
      </c>
      <c r="Q52" s="348">
        <v>2124142</v>
      </c>
      <c r="R52" s="348">
        <v>1896315</v>
      </c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</row>
    <row r="53" spans="1:32" s="331" customFormat="1" ht="12" customHeight="1">
      <c r="A53" s="525">
        <v>99</v>
      </c>
      <c r="B53" s="339" t="s">
        <v>1116</v>
      </c>
      <c r="C53" s="455" t="s">
        <v>1117</v>
      </c>
      <c r="D53" s="488">
        <v>13020</v>
      </c>
      <c r="E53" s="348">
        <v>13745</v>
      </c>
      <c r="F53" s="348">
        <v>114484</v>
      </c>
      <c r="G53" s="348">
        <v>192311</v>
      </c>
      <c r="H53" s="348">
        <v>588</v>
      </c>
      <c r="I53" s="348">
        <v>4032</v>
      </c>
      <c r="J53" s="348">
        <v>12648411</v>
      </c>
      <c r="K53" s="348">
        <v>10128956</v>
      </c>
      <c r="L53" s="349">
        <v>0.51</v>
      </c>
      <c r="M53" s="349">
        <v>6.86</v>
      </c>
      <c r="N53" s="348">
        <v>110482</v>
      </c>
      <c r="O53" s="348">
        <v>88475</v>
      </c>
      <c r="P53" s="349">
        <v>8.33</v>
      </c>
      <c r="Q53" s="348">
        <v>920219</v>
      </c>
      <c r="R53" s="348">
        <v>736919</v>
      </c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</row>
    <row r="54" spans="1:32" s="331" customFormat="1" ht="12" customHeight="1">
      <c r="A54" s="526">
        <v>100</v>
      </c>
      <c r="B54" s="340" t="s">
        <v>991</v>
      </c>
      <c r="C54" s="467" t="s">
        <v>992</v>
      </c>
      <c r="D54" s="489">
        <v>12962</v>
      </c>
      <c r="E54" s="351">
        <v>20328</v>
      </c>
      <c r="F54" s="351">
        <v>255659</v>
      </c>
      <c r="G54" s="351">
        <v>425167</v>
      </c>
      <c r="H54" s="351">
        <v>795</v>
      </c>
      <c r="I54" s="351">
        <v>7259</v>
      </c>
      <c r="J54" s="351">
        <v>45545158</v>
      </c>
      <c r="K54" s="351">
        <v>35678836</v>
      </c>
      <c r="L54" s="352">
        <v>0.31</v>
      </c>
      <c r="M54" s="352">
        <v>9.13</v>
      </c>
      <c r="N54" s="351">
        <v>178148</v>
      </c>
      <c r="O54" s="351">
        <v>139556</v>
      </c>
      <c r="P54" s="352">
        <v>12.58</v>
      </c>
      <c r="Q54" s="351">
        <v>2240513</v>
      </c>
      <c r="R54" s="530">
        <v>1755157</v>
      </c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</row>
  </sheetData>
  <mergeCells count="9">
    <mergeCell ref="L3:L4"/>
    <mergeCell ref="F3:F4"/>
    <mergeCell ref="G3:G4"/>
    <mergeCell ref="H3:H4"/>
    <mergeCell ref="I3:I4"/>
    <mergeCell ref="A3:A4"/>
    <mergeCell ref="B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A1:AF54"/>
  <sheetViews>
    <sheetView showGridLines="0" workbookViewId="0" topLeftCell="A1">
      <selection activeCell="A2" sqref="A2"/>
    </sheetView>
  </sheetViews>
  <sheetFormatPr defaultColWidth="9.140625" defaultRowHeight="12"/>
  <cols>
    <col min="1" max="1" width="5.140625" style="328" bestFit="1" customWidth="1"/>
    <col min="2" max="2" width="5.00390625" style="285" bestFit="1" customWidth="1"/>
    <col min="3" max="3" width="34.421875" style="328" customWidth="1"/>
    <col min="4" max="8" width="10.28125" style="279" customWidth="1"/>
    <col min="9" max="10" width="10.8515625" style="337" customWidth="1"/>
    <col min="11" max="11" width="10.8515625" style="334" customWidth="1"/>
    <col min="12" max="12" width="6.7109375" style="334" customWidth="1"/>
    <col min="13" max="14" width="10.8515625" style="334" customWidth="1"/>
    <col min="15" max="15" width="8.7109375" style="334" customWidth="1"/>
    <col min="16" max="16" width="7.7109375" style="334" customWidth="1"/>
    <col min="17" max="17" width="11.00390625" style="334" customWidth="1"/>
    <col min="18" max="18" width="7.7109375" style="334" customWidth="1"/>
    <col min="19" max="23" width="8.421875" style="334" bestFit="1" customWidth="1"/>
    <col min="24" max="24" width="7.57421875" style="334" bestFit="1" customWidth="1"/>
    <col min="25" max="32" width="3.421875" style="334" bestFit="1" customWidth="1"/>
    <col min="33" max="16384" width="9.140625" style="279" customWidth="1"/>
  </cols>
  <sheetData>
    <row r="1" spans="2:4" ht="13.5" customHeight="1">
      <c r="B1" s="279"/>
      <c r="C1" s="332" t="s">
        <v>1659</v>
      </c>
      <c r="D1" s="329"/>
    </row>
    <row r="2" ht="12" customHeight="1">
      <c r="R2" s="102" t="s">
        <v>1285</v>
      </c>
    </row>
    <row r="3" spans="1:28" s="330" customFormat="1" ht="18.75" customHeight="1">
      <c r="A3" s="646" t="s">
        <v>1083</v>
      </c>
      <c r="B3" s="639" t="s">
        <v>1084</v>
      </c>
      <c r="C3" s="767"/>
      <c r="D3" s="646" t="s">
        <v>1085</v>
      </c>
      <c r="E3" s="646" t="s">
        <v>1086</v>
      </c>
      <c r="F3" s="598" t="s">
        <v>1087</v>
      </c>
      <c r="G3" s="598" t="s">
        <v>889</v>
      </c>
      <c r="H3" s="633" t="s">
        <v>1088</v>
      </c>
      <c r="I3" s="646" t="s">
        <v>1089</v>
      </c>
      <c r="J3" s="522" t="s">
        <v>1090</v>
      </c>
      <c r="K3" s="333"/>
      <c r="L3" s="765" t="s">
        <v>1091</v>
      </c>
      <c r="M3" s="523" t="s">
        <v>1092</v>
      </c>
      <c r="N3" s="523" t="s">
        <v>885</v>
      </c>
      <c r="O3" s="424" t="s">
        <v>1093</v>
      </c>
      <c r="P3" s="523" t="s">
        <v>1100</v>
      </c>
      <c r="Q3" s="424" t="s">
        <v>1094</v>
      </c>
      <c r="R3" s="424" t="s">
        <v>1150</v>
      </c>
      <c r="S3" s="527"/>
      <c r="T3" s="527"/>
      <c r="U3" s="527"/>
      <c r="V3" s="527"/>
      <c r="W3" s="527"/>
      <c r="X3" s="527"/>
      <c r="Y3" s="527"/>
      <c r="Z3" s="527"/>
      <c r="AA3" s="527"/>
      <c r="AB3" s="527"/>
    </row>
    <row r="4" spans="1:28" s="330" customFormat="1" ht="18.75" customHeight="1">
      <c r="A4" s="647"/>
      <c r="B4" s="641"/>
      <c r="C4" s="641"/>
      <c r="D4" s="647"/>
      <c r="E4" s="647"/>
      <c r="F4" s="640"/>
      <c r="G4" s="640"/>
      <c r="H4" s="620"/>
      <c r="I4" s="647"/>
      <c r="J4" s="90" t="s">
        <v>1095</v>
      </c>
      <c r="K4" s="66" t="s">
        <v>1096</v>
      </c>
      <c r="L4" s="766"/>
      <c r="M4" s="524" t="s">
        <v>1097</v>
      </c>
      <c r="N4" s="524" t="s">
        <v>886</v>
      </c>
      <c r="O4" s="425" t="s">
        <v>1098</v>
      </c>
      <c r="P4" s="524" t="s">
        <v>1087</v>
      </c>
      <c r="Q4" s="425" t="s">
        <v>1099</v>
      </c>
      <c r="R4" s="425" t="s">
        <v>1096</v>
      </c>
      <c r="S4" s="527"/>
      <c r="T4" s="527"/>
      <c r="U4" s="527"/>
      <c r="V4" s="527"/>
      <c r="W4" s="527"/>
      <c r="X4" s="527"/>
      <c r="Y4" s="527"/>
      <c r="Z4" s="527"/>
      <c r="AA4" s="527"/>
      <c r="AB4" s="527"/>
    </row>
    <row r="5" spans="1:32" s="331" customFormat="1" ht="12.75" customHeight="1">
      <c r="A5" s="525">
        <v>1</v>
      </c>
      <c r="B5" s="339" t="s">
        <v>769</v>
      </c>
      <c r="C5" s="466" t="s">
        <v>808</v>
      </c>
      <c r="D5" s="485">
        <v>9492685</v>
      </c>
      <c r="E5" s="486">
        <v>22037949</v>
      </c>
      <c r="F5" s="486">
        <v>29916934</v>
      </c>
      <c r="G5" s="486">
        <v>30487928</v>
      </c>
      <c r="H5" s="486">
        <v>28831720</v>
      </c>
      <c r="I5" s="486">
        <v>89189138</v>
      </c>
      <c r="J5" s="486">
        <v>333353784</v>
      </c>
      <c r="K5" s="486">
        <v>236257917</v>
      </c>
      <c r="L5" s="487">
        <v>96.37</v>
      </c>
      <c r="M5" s="487">
        <v>3.09</v>
      </c>
      <c r="N5" s="486">
        <v>11143</v>
      </c>
      <c r="O5" s="486">
        <v>7897</v>
      </c>
      <c r="P5" s="487">
        <v>1.36</v>
      </c>
      <c r="Q5" s="348">
        <v>15126</v>
      </c>
      <c r="R5" s="348">
        <v>10721</v>
      </c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</row>
    <row r="6" spans="1:32" s="331" customFormat="1" ht="12.75" customHeight="1">
      <c r="A6" s="525">
        <v>2</v>
      </c>
      <c r="B6" s="339" t="s">
        <v>768</v>
      </c>
      <c r="C6" s="455" t="s">
        <v>809</v>
      </c>
      <c r="D6" s="488">
        <v>8116252</v>
      </c>
      <c r="E6" s="348">
        <v>15617442</v>
      </c>
      <c r="F6" s="348">
        <v>19543433</v>
      </c>
      <c r="G6" s="348">
        <v>20007456</v>
      </c>
      <c r="H6" s="348">
        <v>18620668</v>
      </c>
      <c r="I6" s="348">
        <v>52182236</v>
      </c>
      <c r="J6" s="348">
        <v>223218575</v>
      </c>
      <c r="K6" s="348">
        <v>159620522</v>
      </c>
      <c r="L6" s="349">
        <v>95.28</v>
      </c>
      <c r="M6" s="349">
        <v>2.8</v>
      </c>
      <c r="N6" s="348">
        <v>11422</v>
      </c>
      <c r="O6" s="348">
        <v>8167</v>
      </c>
      <c r="P6" s="349">
        <v>1.25</v>
      </c>
      <c r="Q6" s="348">
        <v>14293</v>
      </c>
      <c r="R6" s="348">
        <v>10221</v>
      </c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</row>
    <row r="7" spans="1:32" s="331" customFormat="1" ht="12.75" customHeight="1">
      <c r="A7" s="525">
        <v>3</v>
      </c>
      <c r="B7" s="339" t="s">
        <v>774</v>
      </c>
      <c r="C7" s="455" t="s">
        <v>814</v>
      </c>
      <c r="D7" s="488">
        <v>6225142</v>
      </c>
      <c r="E7" s="348">
        <v>11291637</v>
      </c>
      <c r="F7" s="348">
        <v>13627759</v>
      </c>
      <c r="G7" s="348">
        <v>13828281</v>
      </c>
      <c r="H7" s="348">
        <v>5513774</v>
      </c>
      <c r="I7" s="348">
        <v>17457854</v>
      </c>
      <c r="J7" s="348">
        <v>278970354</v>
      </c>
      <c r="K7" s="348">
        <v>191319705</v>
      </c>
      <c r="L7" s="349">
        <v>40.46</v>
      </c>
      <c r="M7" s="349">
        <v>3.17</v>
      </c>
      <c r="N7" s="348">
        <v>20471</v>
      </c>
      <c r="O7" s="348">
        <v>14039</v>
      </c>
      <c r="P7" s="349">
        <v>1.21</v>
      </c>
      <c r="Q7" s="348">
        <v>24706</v>
      </c>
      <c r="R7" s="348">
        <v>16943</v>
      </c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</row>
    <row r="8" spans="1:32" s="331" customFormat="1" ht="12.75" customHeight="1">
      <c r="A8" s="525">
        <v>4</v>
      </c>
      <c r="B8" s="339" t="s">
        <v>771</v>
      </c>
      <c r="C8" s="455" t="s">
        <v>811</v>
      </c>
      <c r="D8" s="488">
        <v>5952611</v>
      </c>
      <c r="E8" s="348">
        <v>10784546</v>
      </c>
      <c r="F8" s="348">
        <v>13571751</v>
      </c>
      <c r="G8" s="348">
        <v>14453218</v>
      </c>
      <c r="H8" s="348">
        <v>12535731</v>
      </c>
      <c r="I8" s="348">
        <v>38742010</v>
      </c>
      <c r="J8" s="348">
        <v>153180951</v>
      </c>
      <c r="K8" s="348">
        <v>109247310</v>
      </c>
      <c r="L8" s="349">
        <v>92.37</v>
      </c>
      <c r="M8" s="349">
        <v>3.09</v>
      </c>
      <c r="N8" s="348">
        <v>11287</v>
      </c>
      <c r="O8" s="348">
        <v>8050</v>
      </c>
      <c r="P8" s="349">
        <v>1.26</v>
      </c>
      <c r="Q8" s="348">
        <v>14204</v>
      </c>
      <c r="R8" s="348">
        <v>10130</v>
      </c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</row>
    <row r="9" spans="1:32" s="331" customFormat="1" ht="12.75" customHeight="1">
      <c r="A9" s="525">
        <v>5</v>
      </c>
      <c r="B9" s="339" t="s">
        <v>776</v>
      </c>
      <c r="C9" s="455" t="s">
        <v>816</v>
      </c>
      <c r="D9" s="488">
        <v>5420496</v>
      </c>
      <c r="E9" s="348">
        <v>8651967</v>
      </c>
      <c r="F9" s="348">
        <v>10233203</v>
      </c>
      <c r="G9" s="348">
        <v>10268435</v>
      </c>
      <c r="H9" s="348">
        <v>677395</v>
      </c>
      <c r="I9" s="348">
        <v>1831514</v>
      </c>
      <c r="J9" s="348">
        <v>236463059</v>
      </c>
      <c r="K9" s="348">
        <v>164862826</v>
      </c>
      <c r="L9" s="349">
        <v>6.62</v>
      </c>
      <c r="M9" s="349">
        <v>2.7</v>
      </c>
      <c r="N9" s="348">
        <v>23107</v>
      </c>
      <c r="O9" s="348">
        <v>16111</v>
      </c>
      <c r="P9" s="349">
        <v>1.18</v>
      </c>
      <c r="Q9" s="348">
        <v>27331</v>
      </c>
      <c r="R9" s="348">
        <v>19055</v>
      </c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</row>
    <row r="10" spans="1:32" s="331" customFormat="1" ht="12.75" customHeight="1">
      <c r="A10" s="525">
        <v>6</v>
      </c>
      <c r="B10" s="339" t="s">
        <v>770</v>
      </c>
      <c r="C10" s="455" t="s">
        <v>810</v>
      </c>
      <c r="D10" s="488">
        <v>4918016</v>
      </c>
      <c r="E10" s="348">
        <v>14556384</v>
      </c>
      <c r="F10" s="348">
        <v>19876885</v>
      </c>
      <c r="G10" s="348">
        <v>19913528</v>
      </c>
      <c r="H10" s="348">
        <v>2522881</v>
      </c>
      <c r="I10" s="348">
        <v>6997720</v>
      </c>
      <c r="J10" s="348">
        <v>425467832</v>
      </c>
      <c r="K10" s="348">
        <v>297995108</v>
      </c>
      <c r="L10" s="349">
        <v>12.69</v>
      </c>
      <c r="M10" s="349">
        <v>2.77</v>
      </c>
      <c r="N10" s="348">
        <v>21405</v>
      </c>
      <c r="O10" s="348">
        <v>14992</v>
      </c>
      <c r="P10" s="349">
        <v>1.37</v>
      </c>
      <c r="Q10" s="348">
        <v>29229</v>
      </c>
      <c r="R10" s="348">
        <v>20472</v>
      </c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</row>
    <row r="11" spans="1:32" s="331" customFormat="1" ht="12.75" customHeight="1">
      <c r="A11" s="525">
        <v>7</v>
      </c>
      <c r="B11" s="339" t="s">
        <v>777</v>
      </c>
      <c r="C11" s="455" t="s">
        <v>818</v>
      </c>
      <c r="D11" s="488">
        <v>4784094</v>
      </c>
      <c r="E11" s="348">
        <v>8746589</v>
      </c>
      <c r="F11" s="348">
        <v>10625644</v>
      </c>
      <c r="G11" s="348">
        <v>13152303</v>
      </c>
      <c r="H11" s="348">
        <v>9264262</v>
      </c>
      <c r="I11" s="348">
        <v>66572668</v>
      </c>
      <c r="J11" s="348">
        <v>174793203</v>
      </c>
      <c r="K11" s="348">
        <v>117959174</v>
      </c>
      <c r="L11" s="349">
        <v>87.19</v>
      </c>
      <c r="M11" s="349">
        <v>7.19</v>
      </c>
      <c r="N11" s="348">
        <v>16450</v>
      </c>
      <c r="O11" s="348">
        <v>11101</v>
      </c>
      <c r="P11" s="349">
        <v>1.21</v>
      </c>
      <c r="Q11" s="348">
        <v>19984</v>
      </c>
      <c r="R11" s="348">
        <v>13486</v>
      </c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</row>
    <row r="12" spans="1:32" s="331" customFormat="1" ht="12.75" customHeight="1">
      <c r="A12" s="525">
        <v>8</v>
      </c>
      <c r="B12" s="339" t="s">
        <v>772</v>
      </c>
      <c r="C12" s="455" t="s">
        <v>812</v>
      </c>
      <c r="D12" s="488">
        <v>4700725</v>
      </c>
      <c r="E12" s="348">
        <v>8351616</v>
      </c>
      <c r="F12" s="348">
        <v>10361522</v>
      </c>
      <c r="G12" s="348">
        <v>14613640</v>
      </c>
      <c r="H12" s="348">
        <v>8097990</v>
      </c>
      <c r="I12" s="348">
        <v>26326857</v>
      </c>
      <c r="J12" s="348">
        <v>107200424</v>
      </c>
      <c r="K12" s="348">
        <v>78491277</v>
      </c>
      <c r="L12" s="349">
        <v>78.15</v>
      </c>
      <c r="M12" s="349">
        <v>3.25</v>
      </c>
      <c r="N12" s="348">
        <v>10346</v>
      </c>
      <c r="O12" s="348">
        <v>7575</v>
      </c>
      <c r="P12" s="349">
        <v>1.24</v>
      </c>
      <c r="Q12" s="348">
        <v>12836</v>
      </c>
      <c r="R12" s="348">
        <v>9398</v>
      </c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</row>
    <row r="13" spans="1:32" s="331" customFormat="1" ht="12.75" customHeight="1">
      <c r="A13" s="525">
        <v>9</v>
      </c>
      <c r="B13" s="339" t="s">
        <v>773</v>
      </c>
      <c r="C13" s="455" t="s">
        <v>813</v>
      </c>
      <c r="D13" s="488">
        <v>4562570</v>
      </c>
      <c r="E13" s="348">
        <v>8012436</v>
      </c>
      <c r="F13" s="348">
        <v>10028321</v>
      </c>
      <c r="G13" s="348">
        <v>10353290</v>
      </c>
      <c r="H13" s="348">
        <v>9459684</v>
      </c>
      <c r="I13" s="348">
        <v>27861828</v>
      </c>
      <c r="J13" s="348">
        <v>114408131</v>
      </c>
      <c r="K13" s="348">
        <v>81118057</v>
      </c>
      <c r="L13" s="349">
        <v>94.33</v>
      </c>
      <c r="M13" s="349">
        <v>2.95</v>
      </c>
      <c r="N13" s="348">
        <v>11409</v>
      </c>
      <c r="O13" s="348">
        <v>8089</v>
      </c>
      <c r="P13" s="349">
        <v>1.25</v>
      </c>
      <c r="Q13" s="348">
        <v>14279</v>
      </c>
      <c r="R13" s="348">
        <v>10124</v>
      </c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</row>
    <row r="14" spans="1:32" s="331" customFormat="1" ht="12.75" customHeight="1">
      <c r="A14" s="525">
        <v>10</v>
      </c>
      <c r="B14" s="339" t="s">
        <v>778</v>
      </c>
      <c r="C14" s="455" t="s">
        <v>819</v>
      </c>
      <c r="D14" s="488">
        <v>4224011</v>
      </c>
      <c r="E14" s="348">
        <v>8099252</v>
      </c>
      <c r="F14" s="348">
        <v>10194614</v>
      </c>
      <c r="G14" s="348">
        <v>10657596</v>
      </c>
      <c r="H14" s="348">
        <v>9633960</v>
      </c>
      <c r="I14" s="348">
        <v>41214250</v>
      </c>
      <c r="J14" s="348">
        <v>124021450</v>
      </c>
      <c r="K14" s="348">
        <v>85360487</v>
      </c>
      <c r="L14" s="349">
        <v>94.5</v>
      </c>
      <c r="M14" s="349">
        <v>4.28</v>
      </c>
      <c r="N14" s="348">
        <v>12165</v>
      </c>
      <c r="O14" s="348">
        <v>8373</v>
      </c>
      <c r="P14" s="349">
        <v>1.26</v>
      </c>
      <c r="Q14" s="348">
        <v>15313</v>
      </c>
      <c r="R14" s="348">
        <v>10539</v>
      </c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</row>
    <row r="15" spans="1:32" s="331" customFormat="1" ht="12" customHeight="1">
      <c r="A15" s="525">
        <v>11</v>
      </c>
      <c r="B15" s="339" t="s">
        <v>782</v>
      </c>
      <c r="C15" s="455" t="s">
        <v>825</v>
      </c>
      <c r="D15" s="488">
        <v>4186517</v>
      </c>
      <c r="E15" s="348">
        <v>6783117</v>
      </c>
      <c r="F15" s="348">
        <v>7557501</v>
      </c>
      <c r="G15" s="348">
        <v>7708770</v>
      </c>
      <c r="H15" s="348">
        <v>6789408</v>
      </c>
      <c r="I15" s="348">
        <v>17722286</v>
      </c>
      <c r="J15" s="348">
        <v>99318308</v>
      </c>
      <c r="K15" s="348">
        <v>72813039</v>
      </c>
      <c r="L15" s="349">
        <v>89.84</v>
      </c>
      <c r="M15" s="349">
        <v>2.61</v>
      </c>
      <c r="N15" s="348">
        <v>13142</v>
      </c>
      <c r="O15" s="348">
        <v>9635</v>
      </c>
      <c r="P15" s="349">
        <v>1.11</v>
      </c>
      <c r="Q15" s="348">
        <v>14642</v>
      </c>
      <c r="R15" s="348">
        <v>10734</v>
      </c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</row>
    <row r="16" spans="1:32" s="331" customFormat="1" ht="12" customHeight="1">
      <c r="A16" s="525">
        <v>12</v>
      </c>
      <c r="B16" s="339" t="s">
        <v>748</v>
      </c>
      <c r="C16" s="455" t="s">
        <v>807</v>
      </c>
      <c r="D16" s="488">
        <v>3944674</v>
      </c>
      <c r="E16" s="348">
        <v>28389821</v>
      </c>
      <c r="F16" s="348">
        <v>32764246</v>
      </c>
      <c r="G16" s="348">
        <v>80769863</v>
      </c>
      <c r="H16" s="348">
        <v>28453844</v>
      </c>
      <c r="I16" s="348">
        <v>850357365</v>
      </c>
      <c r="J16" s="348">
        <v>430516292</v>
      </c>
      <c r="K16" s="348">
        <v>300411197</v>
      </c>
      <c r="L16" s="349">
        <v>86.84</v>
      </c>
      <c r="M16" s="349">
        <v>29.89</v>
      </c>
      <c r="N16" s="348">
        <v>13140</v>
      </c>
      <c r="O16" s="348">
        <v>9169</v>
      </c>
      <c r="P16" s="349">
        <v>1.15</v>
      </c>
      <c r="Q16" s="348">
        <v>15164</v>
      </c>
      <c r="R16" s="348">
        <v>10582</v>
      </c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</row>
    <row r="17" spans="1:32" s="331" customFormat="1" ht="12" customHeight="1">
      <c r="A17" s="525">
        <v>13</v>
      </c>
      <c r="B17" s="339" t="s">
        <v>781</v>
      </c>
      <c r="C17" s="455" t="s">
        <v>824</v>
      </c>
      <c r="D17" s="488">
        <v>3634941</v>
      </c>
      <c r="E17" s="348">
        <v>6469506</v>
      </c>
      <c r="F17" s="348">
        <v>7737872</v>
      </c>
      <c r="G17" s="348">
        <v>8461576</v>
      </c>
      <c r="H17" s="348">
        <v>7006152</v>
      </c>
      <c r="I17" s="348">
        <v>28297341</v>
      </c>
      <c r="J17" s="348">
        <v>87744552</v>
      </c>
      <c r="K17" s="348">
        <v>63606743</v>
      </c>
      <c r="L17" s="349">
        <v>90.54</v>
      </c>
      <c r="M17" s="349">
        <v>4.04</v>
      </c>
      <c r="N17" s="348">
        <v>11340</v>
      </c>
      <c r="O17" s="348">
        <v>8220</v>
      </c>
      <c r="P17" s="349">
        <v>1.2</v>
      </c>
      <c r="Q17" s="348">
        <v>13563</v>
      </c>
      <c r="R17" s="348">
        <v>9832</v>
      </c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</row>
    <row r="18" spans="1:32" s="331" customFormat="1" ht="12" customHeight="1">
      <c r="A18" s="525">
        <v>14</v>
      </c>
      <c r="B18" s="339" t="s">
        <v>775</v>
      </c>
      <c r="C18" s="455" t="s">
        <v>815</v>
      </c>
      <c r="D18" s="488">
        <v>3417362</v>
      </c>
      <c r="E18" s="348">
        <v>7903127</v>
      </c>
      <c r="F18" s="348">
        <v>10911387</v>
      </c>
      <c r="G18" s="348">
        <v>10996259</v>
      </c>
      <c r="H18" s="348">
        <v>10537425</v>
      </c>
      <c r="I18" s="348">
        <v>31681744</v>
      </c>
      <c r="J18" s="348">
        <v>118268876</v>
      </c>
      <c r="K18" s="348">
        <v>83506683</v>
      </c>
      <c r="L18" s="349">
        <v>96.57</v>
      </c>
      <c r="M18" s="349">
        <v>3.01</v>
      </c>
      <c r="N18" s="348">
        <v>10839</v>
      </c>
      <c r="O18" s="348">
        <v>7653</v>
      </c>
      <c r="P18" s="349">
        <v>1.38</v>
      </c>
      <c r="Q18" s="348">
        <v>14965</v>
      </c>
      <c r="R18" s="348">
        <v>10566</v>
      </c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</row>
    <row r="19" spans="1:32" s="331" customFormat="1" ht="12" customHeight="1">
      <c r="A19" s="525">
        <v>15</v>
      </c>
      <c r="B19" s="339" t="s">
        <v>779</v>
      </c>
      <c r="C19" s="455" t="s">
        <v>820</v>
      </c>
      <c r="D19" s="488">
        <v>3282822</v>
      </c>
      <c r="E19" s="348">
        <v>11255596</v>
      </c>
      <c r="F19" s="348">
        <v>16173119</v>
      </c>
      <c r="G19" s="348">
        <v>18290317</v>
      </c>
      <c r="H19" s="348">
        <v>7671384</v>
      </c>
      <c r="I19" s="348">
        <v>42301220</v>
      </c>
      <c r="J19" s="348">
        <v>263534357</v>
      </c>
      <c r="K19" s="348">
        <v>194584982</v>
      </c>
      <c r="L19" s="349">
        <v>47.43</v>
      </c>
      <c r="M19" s="349">
        <v>5.51</v>
      </c>
      <c r="N19" s="348">
        <v>16295</v>
      </c>
      <c r="O19" s="348">
        <v>12031</v>
      </c>
      <c r="P19" s="349">
        <v>1.44</v>
      </c>
      <c r="Q19" s="348">
        <v>23414</v>
      </c>
      <c r="R19" s="348">
        <v>17288</v>
      </c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</row>
    <row r="20" spans="1:32" s="331" customFormat="1" ht="12" customHeight="1">
      <c r="A20" s="525">
        <v>16</v>
      </c>
      <c r="B20" s="339" t="s">
        <v>780</v>
      </c>
      <c r="C20" s="455" t="s">
        <v>821</v>
      </c>
      <c r="D20" s="488">
        <v>3141000</v>
      </c>
      <c r="E20" s="348">
        <v>5433909</v>
      </c>
      <c r="F20" s="348">
        <v>7009443</v>
      </c>
      <c r="G20" s="348">
        <v>7186330</v>
      </c>
      <c r="H20" s="348">
        <v>6636738</v>
      </c>
      <c r="I20" s="348">
        <v>20272877</v>
      </c>
      <c r="J20" s="348">
        <v>78724643</v>
      </c>
      <c r="K20" s="348">
        <v>57020198</v>
      </c>
      <c r="L20" s="349">
        <v>94.68</v>
      </c>
      <c r="M20" s="349">
        <v>3.05</v>
      </c>
      <c r="N20" s="348">
        <v>11231</v>
      </c>
      <c r="O20" s="348">
        <v>8135</v>
      </c>
      <c r="P20" s="349">
        <v>1.29</v>
      </c>
      <c r="Q20" s="348">
        <v>14488</v>
      </c>
      <c r="R20" s="348">
        <v>10493</v>
      </c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</row>
    <row r="21" spans="1:32" s="331" customFormat="1" ht="12" customHeight="1">
      <c r="A21" s="525">
        <v>17</v>
      </c>
      <c r="B21" s="339" t="s">
        <v>784</v>
      </c>
      <c r="C21" s="455" t="s">
        <v>829</v>
      </c>
      <c r="D21" s="488">
        <v>2373331</v>
      </c>
      <c r="E21" s="348">
        <v>5155694</v>
      </c>
      <c r="F21" s="348">
        <v>5755456</v>
      </c>
      <c r="G21" s="348">
        <v>7550856</v>
      </c>
      <c r="H21" s="348">
        <v>5446536</v>
      </c>
      <c r="I21" s="348">
        <v>38556189</v>
      </c>
      <c r="J21" s="348">
        <v>64025888</v>
      </c>
      <c r="K21" s="348">
        <v>44826118</v>
      </c>
      <c r="L21" s="349">
        <v>94.63</v>
      </c>
      <c r="M21" s="349">
        <v>7.08</v>
      </c>
      <c r="N21" s="348">
        <v>11124</v>
      </c>
      <c r="O21" s="348">
        <v>7788</v>
      </c>
      <c r="P21" s="349">
        <v>1.12</v>
      </c>
      <c r="Q21" s="348">
        <v>12418</v>
      </c>
      <c r="R21" s="348">
        <v>8694</v>
      </c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</row>
    <row r="22" spans="1:32" s="331" customFormat="1" ht="12" customHeight="1">
      <c r="A22" s="525">
        <v>18</v>
      </c>
      <c r="B22" s="339" t="s">
        <v>733</v>
      </c>
      <c r="C22" s="455" t="s">
        <v>1639</v>
      </c>
      <c r="D22" s="488">
        <v>2354931</v>
      </c>
      <c r="E22" s="348">
        <v>3313625</v>
      </c>
      <c r="F22" s="348">
        <v>4153932</v>
      </c>
      <c r="G22" s="348">
        <v>4440130</v>
      </c>
      <c r="H22" s="348">
        <v>3701570</v>
      </c>
      <c r="I22" s="348">
        <v>11206088</v>
      </c>
      <c r="J22" s="348">
        <v>69064439</v>
      </c>
      <c r="K22" s="348">
        <v>43536849</v>
      </c>
      <c r="L22" s="349">
        <v>89.11</v>
      </c>
      <c r="M22" s="349">
        <v>3.03</v>
      </c>
      <c r="N22" s="348">
        <v>16626</v>
      </c>
      <c r="O22" s="348">
        <v>10481</v>
      </c>
      <c r="P22" s="349">
        <v>1.25</v>
      </c>
      <c r="Q22" s="348">
        <v>20843</v>
      </c>
      <c r="R22" s="348">
        <v>13139</v>
      </c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</row>
    <row r="23" spans="1:32" s="331" customFormat="1" ht="12" customHeight="1">
      <c r="A23" s="525">
        <v>19</v>
      </c>
      <c r="B23" s="339" t="s">
        <v>743</v>
      </c>
      <c r="C23" s="455" t="s">
        <v>822</v>
      </c>
      <c r="D23" s="488">
        <v>2238077</v>
      </c>
      <c r="E23" s="348">
        <v>6188849</v>
      </c>
      <c r="F23" s="348">
        <v>9164039</v>
      </c>
      <c r="G23" s="348">
        <v>9943630</v>
      </c>
      <c r="H23" s="348">
        <v>8632088</v>
      </c>
      <c r="I23" s="348">
        <v>47838765</v>
      </c>
      <c r="J23" s="348">
        <v>122461203</v>
      </c>
      <c r="K23" s="348">
        <v>82238314</v>
      </c>
      <c r="L23" s="349">
        <v>94.2</v>
      </c>
      <c r="M23" s="349">
        <v>5.54</v>
      </c>
      <c r="N23" s="348">
        <v>13363</v>
      </c>
      <c r="O23" s="348">
        <v>8974</v>
      </c>
      <c r="P23" s="349">
        <v>1.48</v>
      </c>
      <c r="Q23" s="348">
        <v>19787</v>
      </c>
      <c r="R23" s="348">
        <v>13288</v>
      </c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</row>
    <row r="24" spans="1:32" s="331" customFormat="1" ht="12" customHeight="1">
      <c r="A24" s="525">
        <v>20</v>
      </c>
      <c r="B24" s="339" t="s">
        <v>790</v>
      </c>
      <c r="C24" s="455" t="s">
        <v>837</v>
      </c>
      <c r="D24" s="488">
        <v>2201221</v>
      </c>
      <c r="E24" s="348">
        <v>2959581</v>
      </c>
      <c r="F24" s="348">
        <v>3091643</v>
      </c>
      <c r="G24" s="348">
        <v>3100288</v>
      </c>
      <c r="H24" s="348">
        <v>936585</v>
      </c>
      <c r="I24" s="348">
        <v>2926340</v>
      </c>
      <c r="J24" s="348">
        <v>63838049</v>
      </c>
      <c r="K24" s="348">
        <v>43923181</v>
      </c>
      <c r="L24" s="349">
        <v>30.29</v>
      </c>
      <c r="M24" s="349">
        <v>3.12</v>
      </c>
      <c r="N24" s="348">
        <v>20649</v>
      </c>
      <c r="O24" s="348">
        <v>14207</v>
      </c>
      <c r="P24" s="349">
        <v>1.04</v>
      </c>
      <c r="Q24" s="348">
        <v>21570</v>
      </c>
      <c r="R24" s="348">
        <v>14841</v>
      </c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</row>
    <row r="25" spans="1:32" s="331" customFormat="1" ht="12" customHeight="1">
      <c r="A25" s="525">
        <v>21</v>
      </c>
      <c r="B25" s="339" t="s">
        <v>786</v>
      </c>
      <c r="C25" s="455" t="s">
        <v>831</v>
      </c>
      <c r="D25" s="488">
        <v>2055476</v>
      </c>
      <c r="E25" s="348">
        <v>3738930</v>
      </c>
      <c r="F25" s="348">
        <v>4789733</v>
      </c>
      <c r="G25" s="348">
        <v>4840905</v>
      </c>
      <c r="H25" s="348">
        <v>2591957</v>
      </c>
      <c r="I25" s="348">
        <v>10536499</v>
      </c>
      <c r="J25" s="348">
        <v>58557695</v>
      </c>
      <c r="K25" s="348">
        <v>40105792</v>
      </c>
      <c r="L25" s="349">
        <v>54.11</v>
      </c>
      <c r="M25" s="349">
        <v>4.07</v>
      </c>
      <c r="N25" s="348">
        <v>12226</v>
      </c>
      <c r="O25" s="348">
        <v>8373</v>
      </c>
      <c r="P25" s="349">
        <v>1.28</v>
      </c>
      <c r="Q25" s="348">
        <v>15662</v>
      </c>
      <c r="R25" s="348">
        <v>10727</v>
      </c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</row>
    <row r="26" spans="1:32" s="331" customFormat="1" ht="12" customHeight="1">
      <c r="A26" s="525">
        <v>22</v>
      </c>
      <c r="B26" s="339" t="s">
        <v>757</v>
      </c>
      <c r="C26" s="455" t="s">
        <v>823</v>
      </c>
      <c r="D26" s="488">
        <v>1978141</v>
      </c>
      <c r="E26" s="348">
        <v>10150107</v>
      </c>
      <c r="F26" s="348">
        <v>14998037</v>
      </c>
      <c r="G26" s="348">
        <v>16734701</v>
      </c>
      <c r="H26" s="348">
        <v>8116301</v>
      </c>
      <c r="I26" s="348">
        <v>66497093</v>
      </c>
      <c r="J26" s="348">
        <v>271161999</v>
      </c>
      <c r="K26" s="348">
        <v>198694136</v>
      </c>
      <c r="L26" s="349">
        <v>54.12</v>
      </c>
      <c r="M26" s="349">
        <v>8.19</v>
      </c>
      <c r="N26" s="348">
        <v>18080</v>
      </c>
      <c r="O26" s="348">
        <v>13248</v>
      </c>
      <c r="P26" s="349">
        <v>1.48</v>
      </c>
      <c r="Q26" s="348">
        <v>26715</v>
      </c>
      <c r="R26" s="348">
        <v>19576</v>
      </c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</row>
    <row r="27" spans="1:32" s="331" customFormat="1" ht="12" customHeight="1">
      <c r="A27" s="525">
        <v>23</v>
      </c>
      <c r="B27" s="339" t="s">
        <v>794</v>
      </c>
      <c r="C27" s="455" t="s">
        <v>841</v>
      </c>
      <c r="D27" s="488">
        <v>1916480</v>
      </c>
      <c r="E27" s="348">
        <v>2561849</v>
      </c>
      <c r="F27" s="348">
        <v>3042232</v>
      </c>
      <c r="G27" s="348">
        <v>3231678</v>
      </c>
      <c r="H27" s="348">
        <v>2671334</v>
      </c>
      <c r="I27" s="348">
        <v>9129209</v>
      </c>
      <c r="J27" s="348">
        <v>46844169</v>
      </c>
      <c r="K27" s="348">
        <v>31510201</v>
      </c>
      <c r="L27" s="349">
        <v>87.81</v>
      </c>
      <c r="M27" s="349">
        <v>3.42</v>
      </c>
      <c r="N27" s="348">
        <v>15398</v>
      </c>
      <c r="O27" s="348">
        <v>10358</v>
      </c>
      <c r="P27" s="349">
        <v>1.19</v>
      </c>
      <c r="Q27" s="348">
        <v>18285</v>
      </c>
      <c r="R27" s="348">
        <v>12300</v>
      </c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</row>
    <row r="28" spans="1:32" s="331" customFormat="1" ht="12" customHeight="1">
      <c r="A28" s="525">
        <v>24</v>
      </c>
      <c r="B28" s="339" t="s">
        <v>791</v>
      </c>
      <c r="C28" s="455" t="s">
        <v>838</v>
      </c>
      <c r="D28" s="488">
        <v>1877011</v>
      </c>
      <c r="E28" s="348">
        <v>3244540</v>
      </c>
      <c r="F28" s="348">
        <v>3935225</v>
      </c>
      <c r="G28" s="348">
        <v>4328561</v>
      </c>
      <c r="H28" s="348">
        <v>3413631</v>
      </c>
      <c r="I28" s="348">
        <v>18214752</v>
      </c>
      <c r="J28" s="348">
        <v>50581946</v>
      </c>
      <c r="K28" s="348">
        <v>34317876</v>
      </c>
      <c r="L28" s="349">
        <v>86.75</v>
      </c>
      <c r="M28" s="349">
        <v>5.34</v>
      </c>
      <c r="N28" s="348">
        <v>12854</v>
      </c>
      <c r="O28" s="348">
        <v>8721</v>
      </c>
      <c r="P28" s="349">
        <v>1.21</v>
      </c>
      <c r="Q28" s="348">
        <v>15590</v>
      </c>
      <c r="R28" s="348">
        <v>10577</v>
      </c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</row>
    <row r="29" spans="1:32" s="331" customFormat="1" ht="12" customHeight="1">
      <c r="A29" s="525">
        <v>25</v>
      </c>
      <c r="B29" s="339" t="s">
        <v>760</v>
      </c>
      <c r="C29" s="455" t="s">
        <v>826</v>
      </c>
      <c r="D29" s="488">
        <v>1864169</v>
      </c>
      <c r="E29" s="348">
        <v>4560410</v>
      </c>
      <c r="F29" s="348">
        <v>6603993</v>
      </c>
      <c r="G29" s="348">
        <v>6682292</v>
      </c>
      <c r="H29" s="348">
        <v>6139609</v>
      </c>
      <c r="I29" s="348">
        <v>20311279</v>
      </c>
      <c r="J29" s="348">
        <v>89789850</v>
      </c>
      <c r="K29" s="348">
        <v>59506684</v>
      </c>
      <c r="L29" s="349">
        <v>92.97</v>
      </c>
      <c r="M29" s="349">
        <v>3.31</v>
      </c>
      <c r="N29" s="348">
        <v>13596</v>
      </c>
      <c r="O29" s="348">
        <v>9011</v>
      </c>
      <c r="P29" s="349">
        <v>1.45</v>
      </c>
      <c r="Q29" s="348">
        <v>19689</v>
      </c>
      <c r="R29" s="348">
        <v>13049</v>
      </c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</row>
    <row r="30" spans="1:32" s="331" customFormat="1" ht="12" customHeight="1">
      <c r="A30" s="525">
        <v>26</v>
      </c>
      <c r="B30" s="339" t="s">
        <v>785</v>
      </c>
      <c r="C30" s="455" t="s">
        <v>830</v>
      </c>
      <c r="D30" s="488">
        <v>1819907</v>
      </c>
      <c r="E30" s="348">
        <v>3017637</v>
      </c>
      <c r="F30" s="348">
        <v>3205573</v>
      </c>
      <c r="G30" s="348">
        <v>3207039</v>
      </c>
      <c r="H30" s="348">
        <v>77712</v>
      </c>
      <c r="I30" s="348">
        <v>199624</v>
      </c>
      <c r="J30" s="348">
        <v>51660937</v>
      </c>
      <c r="K30" s="348">
        <v>36915969</v>
      </c>
      <c r="L30" s="349">
        <v>2.42</v>
      </c>
      <c r="M30" s="349">
        <v>2.57</v>
      </c>
      <c r="N30" s="348">
        <v>16116</v>
      </c>
      <c r="O30" s="348">
        <v>11516</v>
      </c>
      <c r="P30" s="349">
        <v>1.06</v>
      </c>
      <c r="Q30" s="348">
        <v>17120</v>
      </c>
      <c r="R30" s="348">
        <v>12233</v>
      </c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</row>
    <row r="31" spans="1:32" s="331" customFormat="1" ht="12" customHeight="1">
      <c r="A31" s="525">
        <v>27</v>
      </c>
      <c r="B31" s="339" t="s">
        <v>793</v>
      </c>
      <c r="C31" s="455" t="s">
        <v>840</v>
      </c>
      <c r="D31" s="488">
        <v>1799408</v>
      </c>
      <c r="E31" s="348">
        <v>3067356</v>
      </c>
      <c r="F31" s="348">
        <v>3361500</v>
      </c>
      <c r="G31" s="348">
        <v>3795964</v>
      </c>
      <c r="H31" s="348">
        <v>2983074</v>
      </c>
      <c r="I31" s="348">
        <v>9340436</v>
      </c>
      <c r="J31" s="348">
        <v>55293675</v>
      </c>
      <c r="K31" s="348">
        <v>39120732</v>
      </c>
      <c r="L31" s="349">
        <v>88.74</v>
      </c>
      <c r="M31" s="349">
        <v>3.13</v>
      </c>
      <c r="N31" s="348">
        <v>16449</v>
      </c>
      <c r="O31" s="348">
        <v>11638</v>
      </c>
      <c r="P31" s="349">
        <v>1.1</v>
      </c>
      <c r="Q31" s="348">
        <v>18026</v>
      </c>
      <c r="R31" s="348">
        <v>12754</v>
      </c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</row>
    <row r="32" spans="1:32" s="331" customFormat="1" ht="12" customHeight="1">
      <c r="A32" s="525">
        <v>28</v>
      </c>
      <c r="B32" s="339" t="s">
        <v>750</v>
      </c>
      <c r="C32" s="455" t="s">
        <v>836</v>
      </c>
      <c r="D32" s="488">
        <v>1752117</v>
      </c>
      <c r="E32" s="348">
        <v>4089452</v>
      </c>
      <c r="F32" s="348">
        <v>5627274</v>
      </c>
      <c r="G32" s="348">
        <v>5811354</v>
      </c>
      <c r="H32" s="348">
        <v>2808133</v>
      </c>
      <c r="I32" s="348">
        <v>11683708</v>
      </c>
      <c r="J32" s="348">
        <v>92786495</v>
      </c>
      <c r="K32" s="348">
        <v>66427870</v>
      </c>
      <c r="L32" s="349">
        <v>49.9</v>
      </c>
      <c r="M32" s="349">
        <v>4.16</v>
      </c>
      <c r="N32" s="348">
        <v>16489</v>
      </c>
      <c r="O32" s="348">
        <v>11805</v>
      </c>
      <c r="P32" s="349">
        <v>1.38</v>
      </c>
      <c r="Q32" s="348">
        <v>22689</v>
      </c>
      <c r="R32" s="348">
        <v>16244</v>
      </c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</row>
    <row r="33" spans="1:32" s="331" customFormat="1" ht="12" customHeight="1">
      <c r="A33" s="525">
        <v>29</v>
      </c>
      <c r="B33" s="339" t="s">
        <v>798</v>
      </c>
      <c r="C33" s="455" t="s">
        <v>845</v>
      </c>
      <c r="D33" s="488">
        <v>1700675</v>
      </c>
      <c r="E33" s="348">
        <v>3561828</v>
      </c>
      <c r="F33" s="348">
        <v>4458319</v>
      </c>
      <c r="G33" s="348">
        <v>4947544</v>
      </c>
      <c r="H33" s="348">
        <v>4071780</v>
      </c>
      <c r="I33" s="348">
        <v>51772729</v>
      </c>
      <c r="J33" s="348">
        <v>98743685</v>
      </c>
      <c r="K33" s="348">
        <v>60369265</v>
      </c>
      <c r="L33" s="349">
        <v>91.33</v>
      </c>
      <c r="M33" s="349">
        <v>12.72</v>
      </c>
      <c r="N33" s="348">
        <v>22148</v>
      </c>
      <c r="O33" s="348">
        <v>13541</v>
      </c>
      <c r="P33" s="349">
        <v>1.25</v>
      </c>
      <c r="Q33" s="348">
        <v>27723</v>
      </c>
      <c r="R33" s="348">
        <v>16949</v>
      </c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</row>
    <row r="34" spans="1:32" s="331" customFormat="1" ht="12" customHeight="1">
      <c r="A34" s="525">
        <v>30</v>
      </c>
      <c r="B34" s="339" t="s">
        <v>797</v>
      </c>
      <c r="C34" s="455" t="s">
        <v>844</v>
      </c>
      <c r="D34" s="488">
        <v>1614560</v>
      </c>
      <c r="E34" s="348">
        <v>2998831</v>
      </c>
      <c r="F34" s="348">
        <v>3880009</v>
      </c>
      <c r="G34" s="348">
        <v>6006006</v>
      </c>
      <c r="H34" s="348">
        <v>2217526</v>
      </c>
      <c r="I34" s="348">
        <v>10317418</v>
      </c>
      <c r="J34" s="348">
        <v>51248155</v>
      </c>
      <c r="K34" s="348">
        <v>37045734</v>
      </c>
      <c r="L34" s="349">
        <v>57.15</v>
      </c>
      <c r="M34" s="349">
        <v>4.65</v>
      </c>
      <c r="N34" s="348">
        <v>13208</v>
      </c>
      <c r="O34" s="348">
        <v>9548</v>
      </c>
      <c r="P34" s="349">
        <v>1.29</v>
      </c>
      <c r="Q34" s="348">
        <v>17089</v>
      </c>
      <c r="R34" s="348">
        <v>12353</v>
      </c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</row>
    <row r="35" spans="1:32" s="331" customFormat="1" ht="12" customHeight="1">
      <c r="A35" s="525">
        <v>31</v>
      </c>
      <c r="B35" s="339" t="s">
        <v>788</v>
      </c>
      <c r="C35" s="455" t="s">
        <v>834</v>
      </c>
      <c r="D35" s="488">
        <v>1459561</v>
      </c>
      <c r="E35" s="348">
        <v>2960121</v>
      </c>
      <c r="F35" s="348">
        <v>4007421</v>
      </c>
      <c r="G35" s="348">
        <v>4090239</v>
      </c>
      <c r="H35" s="348">
        <v>3755837</v>
      </c>
      <c r="I35" s="348">
        <v>11111527</v>
      </c>
      <c r="J35" s="348">
        <v>45714137</v>
      </c>
      <c r="K35" s="348">
        <v>32198933</v>
      </c>
      <c r="L35" s="349">
        <v>93.72</v>
      </c>
      <c r="M35" s="349">
        <v>2.96</v>
      </c>
      <c r="N35" s="348">
        <v>11407</v>
      </c>
      <c r="O35" s="348">
        <v>8035</v>
      </c>
      <c r="P35" s="349">
        <v>1.35</v>
      </c>
      <c r="Q35" s="348">
        <v>15443</v>
      </c>
      <c r="R35" s="348">
        <v>10878</v>
      </c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</row>
    <row r="36" spans="1:32" s="331" customFormat="1" ht="12" customHeight="1">
      <c r="A36" s="525">
        <v>32</v>
      </c>
      <c r="B36" s="339" t="s">
        <v>801</v>
      </c>
      <c r="C36" s="455" t="s">
        <v>848</v>
      </c>
      <c r="D36" s="488">
        <v>1446738</v>
      </c>
      <c r="E36" s="348">
        <v>2177776</v>
      </c>
      <c r="F36" s="348">
        <v>2643749</v>
      </c>
      <c r="G36" s="348">
        <v>2832566</v>
      </c>
      <c r="H36" s="348">
        <v>2169345</v>
      </c>
      <c r="I36" s="348">
        <v>14680559</v>
      </c>
      <c r="J36" s="348">
        <v>53950579</v>
      </c>
      <c r="K36" s="348">
        <v>34632297</v>
      </c>
      <c r="L36" s="349">
        <v>82.06</v>
      </c>
      <c r="M36" s="349">
        <v>6.77</v>
      </c>
      <c r="N36" s="348">
        <v>20407</v>
      </c>
      <c r="O36" s="348">
        <v>13100</v>
      </c>
      <c r="P36" s="349">
        <v>1.21</v>
      </c>
      <c r="Q36" s="348">
        <v>24773</v>
      </c>
      <c r="R36" s="348">
        <v>15903</v>
      </c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</row>
    <row r="37" spans="1:32" s="331" customFormat="1" ht="12" customHeight="1">
      <c r="A37" s="525">
        <v>33</v>
      </c>
      <c r="B37" s="339" t="s">
        <v>787</v>
      </c>
      <c r="C37" s="455" t="s">
        <v>833</v>
      </c>
      <c r="D37" s="488">
        <v>1435820</v>
      </c>
      <c r="E37" s="348">
        <v>4362669</v>
      </c>
      <c r="F37" s="348">
        <v>6920424</v>
      </c>
      <c r="G37" s="348">
        <v>7005758</v>
      </c>
      <c r="H37" s="348">
        <v>6129100</v>
      </c>
      <c r="I37" s="348">
        <v>17779543</v>
      </c>
      <c r="J37" s="348">
        <v>80313028</v>
      </c>
      <c r="K37" s="348">
        <v>55204998</v>
      </c>
      <c r="L37" s="349">
        <v>88.57</v>
      </c>
      <c r="M37" s="349">
        <v>2.9</v>
      </c>
      <c r="N37" s="348">
        <v>11605</v>
      </c>
      <c r="O37" s="348">
        <v>7977</v>
      </c>
      <c r="P37" s="349">
        <v>1.59</v>
      </c>
      <c r="Q37" s="348">
        <v>18409</v>
      </c>
      <c r="R37" s="348">
        <v>12654</v>
      </c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</row>
    <row r="38" spans="1:32" s="331" customFormat="1" ht="12" customHeight="1">
      <c r="A38" s="525">
        <v>34</v>
      </c>
      <c r="B38" s="339" t="s">
        <v>738</v>
      </c>
      <c r="C38" s="455" t="s">
        <v>817</v>
      </c>
      <c r="D38" s="488">
        <v>1429290</v>
      </c>
      <c r="E38" s="348">
        <v>9652374</v>
      </c>
      <c r="F38" s="348">
        <v>11452276</v>
      </c>
      <c r="G38" s="348">
        <v>27088183</v>
      </c>
      <c r="H38" s="348">
        <v>9585391</v>
      </c>
      <c r="I38" s="348">
        <v>270542733</v>
      </c>
      <c r="J38" s="348">
        <v>201266785</v>
      </c>
      <c r="K38" s="348">
        <v>128099893</v>
      </c>
      <c r="L38" s="349">
        <v>83.7</v>
      </c>
      <c r="M38" s="349">
        <v>28.22</v>
      </c>
      <c r="N38" s="348">
        <v>17574</v>
      </c>
      <c r="O38" s="348">
        <v>11186</v>
      </c>
      <c r="P38" s="349">
        <v>1.19</v>
      </c>
      <c r="Q38" s="348">
        <v>20852</v>
      </c>
      <c r="R38" s="348">
        <v>13271</v>
      </c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</row>
    <row r="39" spans="1:32" s="331" customFormat="1" ht="12" customHeight="1">
      <c r="A39" s="525">
        <v>35</v>
      </c>
      <c r="B39" s="339" t="s">
        <v>735</v>
      </c>
      <c r="C39" s="455" t="s">
        <v>827</v>
      </c>
      <c r="D39" s="488">
        <v>1416419</v>
      </c>
      <c r="E39" s="348">
        <v>5919706</v>
      </c>
      <c r="F39" s="348">
        <v>9558693</v>
      </c>
      <c r="G39" s="348">
        <v>9975478</v>
      </c>
      <c r="H39" s="348">
        <v>4093952</v>
      </c>
      <c r="I39" s="348">
        <v>26030984</v>
      </c>
      <c r="J39" s="348">
        <v>199361405</v>
      </c>
      <c r="K39" s="348">
        <v>138512167</v>
      </c>
      <c r="L39" s="349">
        <v>42.83</v>
      </c>
      <c r="M39" s="349">
        <v>6.36</v>
      </c>
      <c r="N39" s="348">
        <v>20857</v>
      </c>
      <c r="O39" s="348">
        <v>14491</v>
      </c>
      <c r="P39" s="349">
        <v>1.61</v>
      </c>
      <c r="Q39" s="348">
        <v>33678</v>
      </c>
      <c r="R39" s="348">
        <v>23398</v>
      </c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</row>
    <row r="40" spans="1:32" s="331" customFormat="1" ht="12" customHeight="1">
      <c r="A40" s="525">
        <v>36</v>
      </c>
      <c r="B40" s="339" t="s">
        <v>802</v>
      </c>
      <c r="C40" s="455" t="s">
        <v>849</v>
      </c>
      <c r="D40" s="488">
        <v>1402820</v>
      </c>
      <c r="E40" s="348">
        <v>2302685</v>
      </c>
      <c r="F40" s="348">
        <v>2585451</v>
      </c>
      <c r="G40" s="348">
        <v>2632228</v>
      </c>
      <c r="H40" s="348">
        <v>2376996</v>
      </c>
      <c r="I40" s="348">
        <v>6377968</v>
      </c>
      <c r="J40" s="348">
        <v>41772802</v>
      </c>
      <c r="K40" s="348">
        <v>29917844</v>
      </c>
      <c r="L40" s="349">
        <v>91.94</v>
      </c>
      <c r="M40" s="349">
        <v>2.68</v>
      </c>
      <c r="N40" s="348">
        <v>16157</v>
      </c>
      <c r="O40" s="348">
        <v>11572</v>
      </c>
      <c r="P40" s="349">
        <v>1.12</v>
      </c>
      <c r="Q40" s="348">
        <v>18141</v>
      </c>
      <c r="R40" s="348">
        <v>12993</v>
      </c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</row>
    <row r="41" spans="1:32" s="331" customFormat="1" ht="12" customHeight="1">
      <c r="A41" s="525">
        <v>37</v>
      </c>
      <c r="B41" s="339" t="s">
        <v>1102</v>
      </c>
      <c r="C41" s="455" t="s">
        <v>1103</v>
      </c>
      <c r="D41" s="488">
        <v>1353278</v>
      </c>
      <c r="E41" s="348">
        <v>2657419</v>
      </c>
      <c r="F41" s="348">
        <v>3267873</v>
      </c>
      <c r="G41" s="348">
        <v>3328641</v>
      </c>
      <c r="H41" s="348">
        <v>2231313</v>
      </c>
      <c r="I41" s="348">
        <v>5706249</v>
      </c>
      <c r="J41" s="348">
        <v>37153901</v>
      </c>
      <c r="K41" s="348">
        <v>26611920</v>
      </c>
      <c r="L41" s="349">
        <v>68.28</v>
      </c>
      <c r="M41" s="349">
        <v>2.56</v>
      </c>
      <c r="N41" s="348">
        <v>11369</v>
      </c>
      <c r="O41" s="348">
        <v>8143</v>
      </c>
      <c r="P41" s="349">
        <v>1.23</v>
      </c>
      <c r="Q41" s="348">
        <v>13981</v>
      </c>
      <c r="R41" s="348">
        <v>10014</v>
      </c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</row>
    <row r="42" spans="1:32" s="331" customFormat="1" ht="12" customHeight="1">
      <c r="A42" s="525">
        <v>38</v>
      </c>
      <c r="B42" s="339" t="s">
        <v>806</v>
      </c>
      <c r="C42" s="455" t="s">
        <v>853</v>
      </c>
      <c r="D42" s="488">
        <v>1350616</v>
      </c>
      <c r="E42" s="348">
        <v>2621129</v>
      </c>
      <c r="F42" s="348">
        <v>3412203</v>
      </c>
      <c r="G42" s="348">
        <v>3486372</v>
      </c>
      <c r="H42" s="348">
        <v>1757606</v>
      </c>
      <c r="I42" s="348">
        <v>6085603</v>
      </c>
      <c r="J42" s="348">
        <v>75120616</v>
      </c>
      <c r="K42" s="348">
        <v>51298392</v>
      </c>
      <c r="L42" s="349">
        <v>51.51</v>
      </c>
      <c r="M42" s="349">
        <v>3.46</v>
      </c>
      <c r="N42" s="348">
        <v>22015</v>
      </c>
      <c r="O42" s="348">
        <v>15034</v>
      </c>
      <c r="P42" s="349">
        <v>1.3</v>
      </c>
      <c r="Q42" s="348">
        <v>28660</v>
      </c>
      <c r="R42" s="348">
        <v>19571</v>
      </c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</row>
    <row r="43" spans="1:32" s="331" customFormat="1" ht="12" customHeight="1">
      <c r="A43" s="525">
        <v>39</v>
      </c>
      <c r="B43" s="339" t="s">
        <v>803</v>
      </c>
      <c r="C43" s="455" t="s">
        <v>850</v>
      </c>
      <c r="D43" s="488">
        <v>1333078</v>
      </c>
      <c r="E43" s="348">
        <v>2208829</v>
      </c>
      <c r="F43" s="348">
        <v>2972506</v>
      </c>
      <c r="G43" s="348">
        <v>3240823</v>
      </c>
      <c r="H43" s="348">
        <v>2745910</v>
      </c>
      <c r="I43" s="348">
        <v>10060366</v>
      </c>
      <c r="J43" s="348">
        <v>38339097</v>
      </c>
      <c r="K43" s="348">
        <v>25847519</v>
      </c>
      <c r="L43" s="349">
        <v>92.38</v>
      </c>
      <c r="M43" s="349">
        <v>3.66</v>
      </c>
      <c r="N43" s="348">
        <v>12898</v>
      </c>
      <c r="O43" s="348">
        <v>8696</v>
      </c>
      <c r="P43" s="349">
        <v>1.35</v>
      </c>
      <c r="Q43" s="348">
        <v>17357</v>
      </c>
      <c r="R43" s="348">
        <v>11702</v>
      </c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</row>
    <row r="44" spans="1:32" s="331" customFormat="1" ht="12" customHeight="1">
      <c r="A44" s="525">
        <v>40</v>
      </c>
      <c r="B44" s="339" t="s">
        <v>789</v>
      </c>
      <c r="C44" s="455" t="s">
        <v>835</v>
      </c>
      <c r="D44" s="488">
        <v>1289810</v>
      </c>
      <c r="E44" s="348">
        <v>4468906</v>
      </c>
      <c r="F44" s="348">
        <v>6859073</v>
      </c>
      <c r="G44" s="348">
        <v>7079975</v>
      </c>
      <c r="H44" s="348">
        <v>3275371</v>
      </c>
      <c r="I44" s="348">
        <v>16948970</v>
      </c>
      <c r="J44" s="348">
        <v>122566187</v>
      </c>
      <c r="K44" s="348">
        <v>88182657</v>
      </c>
      <c r="L44" s="349">
        <v>47.75</v>
      </c>
      <c r="M44" s="349">
        <v>5.17</v>
      </c>
      <c r="N44" s="348">
        <v>17869</v>
      </c>
      <c r="O44" s="348">
        <v>12856</v>
      </c>
      <c r="P44" s="349">
        <v>1.53</v>
      </c>
      <c r="Q44" s="348">
        <v>27426</v>
      </c>
      <c r="R44" s="348">
        <v>19732</v>
      </c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</row>
    <row r="45" spans="1:32" s="331" customFormat="1" ht="12" customHeight="1">
      <c r="A45" s="525">
        <v>41</v>
      </c>
      <c r="B45" s="339" t="s">
        <v>805</v>
      </c>
      <c r="C45" s="455" t="s">
        <v>852</v>
      </c>
      <c r="D45" s="488">
        <v>1269187</v>
      </c>
      <c r="E45" s="348">
        <v>2495741</v>
      </c>
      <c r="F45" s="348">
        <v>3278949</v>
      </c>
      <c r="G45" s="348">
        <v>3441849</v>
      </c>
      <c r="H45" s="348">
        <v>2663788</v>
      </c>
      <c r="I45" s="348">
        <v>11512248</v>
      </c>
      <c r="J45" s="348">
        <v>45476842</v>
      </c>
      <c r="K45" s="348">
        <v>31001012</v>
      </c>
      <c r="L45" s="349">
        <v>81.24</v>
      </c>
      <c r="M45" s="349">
        <v>4.32</v>
      </c>
      <c r="N45" s="348">
        <v>13869</v>
      </c>
      <c r="O45" s="348">
        <v>9455</v>
      </c>
      <c r="P45" s="349">
        <v>1.31</v>
      </c>
      <c r="Q45" s="348">
        <v>18222</v>
      </c>
      <c r="R45" s="348">
        <v>12422</v>
      </c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</row>
    <row r="46" spans="1:32" s="331" customFormat="1" ht="12" customHeight="1">
      <c r="A46" s="525">
        <v>42</v>
      </c>
      <c r="B46" s="339" t="s">
        <v>763</v>
      </c>
      <c r="C46" s="455" t="s">
        <v>832</v>
      </c>
      <c r="D46" s="488">
        <v>1265121</v>
      </c>
      <c r="E46" s="348">
        <v>2767298</v>
      </c>
      <c r="F46" s="348">
        <v>3530569</v>
      </c>
      <c r="G46" s="348">
        <v>3987353</v>
      </c>
      <c r="H46" s="348">
        <v>3197396</v>
      </c>
      <c r="I46" s="348">
        <v>37820026</v>
      </c>
      <c r="J46" s="348">
        <v>82473389</v>
      </c>
      <c r="K46" s="348">
        <v>52618157</v>
      </c>
      <c r="L46" s="349">
        <v>90.56</v>
      </c>
      <c r="M46" s="349">
        <v>11.83</v>
      </c>
      <c r="N46" s="348">
        <v>23360</v>
      </c>
      <c r="O46" s="348">
        <v>14904</v>
      </c>
      <c r="P46" s="349">
        <v>1.28</v>
      </c>
      <c r="Q46" s="348">
        <v>29803</v>
      </c>
      <c r="R46" s="348">
        <v>19014</v>
      </c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</row>
    <row r="47" spans="1:32" s="331" customFormat="1" ht="12" customHeight="1">
      <c r="A47" s="525">
        <v>43</v>
      </c>
      <c r="B47" s="339" t="s">
        <v>894</v>
      </c>
      <c r="C47" s="455" t="s">
        <v>895</v>
      </c>
      <c r="D47" s="488">
        <v>1232461</v>
      </c>
      <c r="E47" s="348">
        <v>1797772</v>
      </c>
      <c r="F47" s="348">
        <v>2175941</v>
      </c>
      <c r="G47" s="348">
        <v>2696985</v>
      </c>
      <c r="H47" s="348">
        <v>1717026</v>
      </c>
      <c r="I47" s="348">
        <v>10988541</v>
      </c>
      <c r="J47" s="348">
        <v>37167636</v>
      </c>
      <c r="K47" s="348">
        <v>24376548</v>
      </c>
      <c r="L47" s="349">
        <v>78.91</v>
      </c>
      <c r="M47" s="349">
        <v>6.4</v>
      </c>
      <c r="N47" s="348">
        <v>17081</v>
      </c>
      <c r="O47" s="348">
        <v>11203</v>
      </c>
      <c r="P47" s="349">
        <v>1.21</v>
      </c>
      <c r="Q47" s="348">
        <v>20674</v>
      </c>
      <c r="R47" s="348">
        <v>13559</v>
      </c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</row>
    <row r="48" spans="1:32" s="331" customFormat="1" ht="12" customHeight="1">
      <c r="A48" s="525">
        <v>44</v>
      </c>
      <c r="B48" s="339" t="s">
        <v>795</v>
      </c>
      <c r="C48" s="455" t="s">
        <v>842</v>
      </c>
      <c r="D48" s="488">
        <v>1198517</v>
      </c>
      <c r="E48" s="348">
        <v>2928429</v>
      </c>
      <c r="F48" s="348">
        <v>4278026</v>
      </c>
      <c r="G48" s="348">
        <v>4317355</v>
      </c>
      <c r="H48" s="348">
        <v>4119041</v>
      </c>
      <c r="I48" s="348">
        <v>11985884</v>
      </c>
      <c r="J48" s="348">
        <v>48012213</v>
      </c>
      <c r="K48" s="348">
        <v>33871589</v>
      </c>
      <c r="L48" s="349">
        <v>96.28</v>
      </c>
      <c r="M48" s="349">
        <v>2.91</v>
      </c>
      <c r="N48" s="348">
        <v>11223</v>
      </c>
      <c r="O48" s="348">
        <v>7918</v>
      </c>
      <c r="P48" s="349">
        <v>1.46</v>
      </c>
      <c r="Q48" s="348">
        <v>16395</v>
      </c>
      <c r="R48" s="348">
        <v>11566</v>
      </c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</row>
    <row r="49" spans="1:32" s="331" customFormat="1" ht="12" customHeight="1">
      <c r="A49" s="525">
        <v>45</v>
      </c>
      <c r="B49" s="339" t="s">
        <v>1110</v>
      </c>
      <c r="C49" s="455" t="s">
        <v>1111</v>
      </c>
      <c r="D49" s="488">
        <v>1144587</v>
      </c>
      <c r="E49" s="348">
        <v>1950012</v>
      </c>
      <c r="F49" s="348">
        <v>2286282</v>
      </c>
      <c r="G49" s="348">
        <v>2328733</v>
      </c>
      <c r="H49" s="348">
        <v>1975004</v>
      </c>
      <c r="I49" s="348">
        <v>5277496</v>
      </c>
      <c r="J49" s="348">
        <v>30915697</v>
      </c>
      <c r="K49" s="348">
        <v>22305039</v>
      </c>
      <c r="L49" s="349">
        <v>86.38</v>
      </c>
      <c r="M49" s="349">
        <v>2.67</v>
      </c>
      <c r="N49" s="348">
        <v>13522</v>
      </c>
      <c r="O49" s="348">
        <v>9756</v>
      </c>
      <c r="P49" s="349">
        <v>1.17</v>
      </c>
      <c r="Q49" s="348">
        <v>15854</v>
      </c>
      <c r="R49" s="348">
        <v>11438</v>
      </c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</row>
    <row r="50" spans="1:32" s="331" customFormat="1" ht="12" customHeight="1">
      <c r="A50" s="525">
        <v>46</v>
      </c>
      <c r="B50" s="339" t="s">
        <v>1104</v>
      </c>
      <c r="C50" s="455" t="s">
        <v>1105</v>
      </c>
      <c r="D50" s="488">
        <v>1100682</v>
      </c>
      <c r="E50" s="348">
        <v>1929472</v>
      </c>
      <c r="F50" s="348">
        <v>2453855</v>
      </c>
      <c r="G50" s="348">
        <v>2507173</v>
      </c>
      <c r="H50" s="348">
        <v>1338686</v>
      </c>
      <c r="I50" s="348">
        <v>4565973</v>
      </c>
      <c r="J50" s="348">
        <v>50683452</v>
      </c>
      <c r="K50" s="348">
        <v>34679535</v>
      </c>
      <c r="L50" s="349">
        <v>54.55</v>
      </c>
      <c r="M50" s="349">
        <v>3.41</v>
      </c>
      <c r="N50" s="348">
        <v>20655</v>
      </c>
      <c r="O50" s="348">
        <v>14133</v>
      </c>
      <c r="P50" s="349">
        <v>1.27</v>
      </c>
      <c r="Q50" s="348">
        <v>26268</v>
      </c>
      <c r="R50" s="348">
        <v>17974</v>
      </c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</row>
    <row r="51" spans="1:32" s="331" customFormat="1" ht="12" customHeight="1">
      <c r="A51" s="525">
        <v>47</v>
      </c>
      <c r="B51" s="339" t="s">
        <v>799</v>
      </c>
      <c r="C51" s="455" t="s">
        <v>846</v>
      </c>
      <c r="D51" s="488">
        <v>1088910</v>
      </c>
      <c r="E51" s="348">
        <v>1995346</v>
      </c>
      <c r="F51" s="348">
        <v>2387726</v>
      </c>
      <c r="G51" s="348">
        <v>2488174</v>
      </c>
      <c r="H51" s="348">
        <v>2204679</v>
      </c>
      <c r="I51" s="348">
        <v>10901114</v>
      </c>
      <c r="J51" s="348">
        <v>29701105</v>
      </c>
      <c r="K51" s="348">
        <v>20015634</v>
      </c>
      <c r="L51" s="349">
        <v>92.33</v>
      </c>
      <c r="M51" s="349">
        <v>4.94</v>
      </c>
      <c r="N51" s="348">
        <v>12439</v>
      </c>
      <c r="O51" s="348">
        <v>8383</v>
      </c>
      <c r="P51" s="349">
        <v>1.2</v>
      </c>
      <c r="Q51" s="348">
        <v>14885</v>
      </c>
      <c r="R51" s="348">
        <v>10031</v>
      </c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</row>
    <row r="52" spans="1:32" s="331" customFormat="1" ht="12" customHeight="1">
      <c r="A52" s="525">
        <v>48</v>
      </c>
      <c r="B52" s="339" t="s">
        <v>1108</v>
      </c>
      <c r="C52" s="455" t="s">
        <v>1109</v>
      </c>
      <c r="D52" s="488">
        <v>1073496</v>
      </c>
      <c r="E52" s="348">
        <v>1710900</v>
      </c>
      <c r="F52" s="348">
        <v>2032982</v>
      </c>
      <c r="G52" s="348">
        <v>2207713</v>
      </c>
      <c r="H52" s="348">
        <v>1784657</v>
      </c>
      <c r="I52" s="348">
        <v>7101222</v>
      </c>
      <c r="J52" s="348">
        <v>23391275</v>
      </c>
      <c r="K52" s="348">
        <v>16521675</v>
      </c>
      <c r="L52" s="349">
        <v>87.79</v>
      </c>
      <c r="M52" s="349">
        <v>3.98</v>
      </c>
      <c r="N52" s="348">
        <v>11506</v>
      </c>
      <c r="O52" s="348">
        <v>8127</v>
      </c>
      <c r="P52" s="349">
        <v>1.19</v>
      </c>
      <c r="Q52" s="348">
        <v>13672</v>
      </c>
      <c r="R52" s="348">
        <v>9657</v>
      </c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</row>
    <row r="53" spans="1:32" s="331" customFormat="1" ht="12" customHeight="1">
      <c r="A53" s="525">
        <v>49</v>
      </c>
      <c r="B53" s="339" t="s">
        <v>1114</v>
      </c>
      <c r="C53" s="455" t="s">
        <v>1115</v>
      </c>
      <c r="D53" s="488">
        <v>1045693</v>
      </c>
      <c r="E53" s="348">
        <v>1612952</v>
      </c>
      <c r="F53" s="348">
        <v>1880518</v>
      </c>
      <c r="G53" s="348">
        <v>1960810</v>
      </c>
      <c r="H53" s="348">
        <v>1744754</v>
      </c>
      <c r="I53" s="348">
        <v>6403769</v>
      </c>
      <c r="J53" s="348">
        <v>21017448</v>
      </c>
      <c r="K53" s="348">
        <v>15235274</v>
      </c>
      <c r="L53" s="349">
        <v>92.78</v>
      </c>
      <c r="M53" s="349">
        <v>3.67</v>
      </c>
      <c r="N53" s="348">
        <v>11176</v>
      </c>
      <c r="O53" s="348">
        <v>8102</v>
      </c>
      <c r="P53" s="349">
        <v>1.17</v>
      </c>
      <c r="Q53" s="348">
        <v>13030</v>
      </c>
      <c r="R53" s="348">
        <v>9446</v>
      </c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</row>
    <row r="54" spans="1:32" s="331" customFormat="1" ht="12" customHeight="1">
      <c r="A54" s="526">
        <v>50</v>
      </c>
      <c r="B54" s="340" t="s">
        <v>1025</v>
      </c>
      <c r="C54" s="467" t="s">
        <v>1026</v>
      </c>
      <c r="D54" s="489">
        <v>1030688</v>
      </c>
      <c r="E54" s="351">
        <v>1293155</v>
      </c>
      <c r="F54" s="351">
        <v>1504608</v>
      </c>
      <c r="G54" s="351">
        <v>1701854</v>
      </c>
      <c r="H54" s="351">
        <v>910837</v>
      </c>
      <c r="I54" s="351">
        <v>3725085</v>
      </c>
      <c r="J54" s="351">
        <v>40908488</v>
      </c>
      <c r="K54" s="351">
        <v>24012981</v>
      </c>
      <c r="L54" s="352">
        <v>60.54</v>
      </c>
      <c r="M54" s="352">
        <v>4.09</v>
      </c>
      <c r="N54" s="351">
        <v>27189</v>
      </c>
      <c r="O54" s="351">
        <v>15960</v>
      </c>
      <c r="P54" s="352">
        <v>1.16</v>
      </c>
      <c r="Q54" s="351">
        <v>31635</v>
      </c>
      <c r="R54" s="351">
        <v>18569</v>
      </c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</row>
  </sheetData>
  <mergeCells count="9">
    <mergeCell ref="L3:L4"/>
    <mergeCell ref="A3:A4"/>
    <mergeCell ref="B3:C4"/>
    <mergeCell ref="D3:D4"/>
    <mergeCell ref="E3:E4"/>
    <mergeCell ref="F3:F4"/>
    <mergeCell ref="G3:G4"/>
    <mergeCell ref="H3:H4"/>
    <mergeCell ref="I3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F54"/>
  <sheetViews>
    <sheetView showGridLines="0" workbookViewId="0" topLeftCell="A1">
      <selection activeCell="A2" sqref="A2"/>
    </sheetView>
  </sheetViews>
  <sheetFormatPr defaultColWidth="9.140625" defaultRowHeight="12"/>
  <cols>
    <col min="1" max="1" width="5.140625" style="328" bestFit="1" customWidth="1"/>
    <col min="2" max="2" width="5.00390625" style="285" bestFit="1" customWidth="1"/>
    <col min="3" max="3" width="36.7109375" style="328" customWidth="1"/>
    <col min="4" max="6" width="9.7109375" style="279" bestFit="1" customWidth="1"/>
    <col min="7" max="7" width="10.57421875" style="279" bestFit="1" customWidth="1"/>
    <col min="8" max="8" width="9.7109375" style="279" bestFit="1" customWidth="1"/>
    <col min="9" max="10" width="10.7109375" style="337" customWidth="1"/>
    <col min="11" max="11" width="10.7109375" style="334" customWidth="1"/>
    <col min="12" max="12" width="7.7109375" style="334" customWidth="1"/>
    <col min="13" max="14" width="10.8515625" style="334" customWidth="1"/>
    <col min="15" max="16" width="7.7109375" style="334" customWidth="1"/>
    <col min="17" max="17" width="11.7109375" style="334" customWidth="1"/>
    <col min="18" max="18" width="7.7109375" style="334" customWidth="1"/>
    <col min="19" max="23" width="8.421875" style="334" bestFit="1" customWidth="1"/>
    <col min="24" max="24" width="7.57421875" style="334" bestFit="1" customWidth="1"/>
    <col min="25" max="32" width="3.421875" style="334" bestFit="1" customWidth="1"/>
    <col min="33" max="16384" width="9.140625" style="279" customWidth="1"/>
  </cols>
  <sheetData>
    <row r="1" spans="2:4" ht="13.5" customHeight="1">
      <c r="B1" s="279"/>
      <c r="C1" s="332" t="s">
        <v>1660</v>
      </c>
      <c r="D1" s="329"/>
    </row>
    <row r="2" ht="12" customHeight="1">
      <c r="R2" s="102" t="s">
        <v>1285</v>
      </c>
    </row>
    <row r="3" spans="1:28" s="330" customFormat="1" ht="18.75" customHeight="1">
      <c r="A3" s="646" t="s">
        <v>402</v>
      </c>
      <c r="B3" s="639" t="s">
        <v>401</v>
      </c>
      <c r="C3" s="767"/>
      <c r="D3" s="646" t="s">
        <v>1151</v>
      </c>
      <c r="E3" s="646" t="s">
        <v>185</v>
      </c>
      <c r="F3" s="598" t="s">
        <v>168</v>
      </c>
      <c r="G3" s="598" t="s">
        <v>889</v>
      </c>
      <c r="H3" s="633" t="s">
        <v>974</v>
      </c>
      <c r="I3" s="646" t="s">
        <v>975</v>
      </c>
      <c r="J3" s="522" t="s">
        <v>320</v>
      </c>
      <c r="K3" s="333"/>
      <c r="L3" s="765" t="s">
        <v>976</v>
      </c>
      <c r="M3" s="523" t="s">
        <v>709</v>
      </c>
      <c r="N3" s="523" t="s">
        <v>885</v>
      </c>
      <c r="O3" s="424" t="s">
        <v>887</v>
      </c>
      <c r="P3" s="523" t="s">
        <v>311</v>
      </c>
      <c r="Q3" s="424" t="s">
        <v>310</v>
      </c>
      <c r="R3" s="424" t="s">
        <v>309</v>
      </c>
      <c r="S3" s="527"/>
      <c r="T3" s="527"/>
      <c r="U3" s="527"/>
      <c r="V3" s="527"/>
      <c r="W3" s="527"/>
      <c r="X3" s="527"/>
      <c r="Y3" s="527"/>
      <c r="Z3" s="527"/>
      <c r="AA3" s="527"/>
      <c r="AB3" s="527"/>
    </row>
    <row r="4" spans="1:28" s="330" customFormat="1" ht="18.75" customHeight="1">
      <c r="A4" s="647"/>
      <c r="B4" s="641"/>
      <c r="C4" s="641"/>
      <c r="D4" s="647"/>
      <c r="E4" s="647"/>
      <c r="F4" s="640"/>
      <c r="G4" s="640"/>
      <c r="H4" s="620"/>
      <c r="I4" s="647"/>
      <c r="J4" s="90" t="s">
        <v>170</v>
      </c>
      <c r="K4" s="66" t="s">
        <v>231</v>
      </c>
      <c r="L4" s="766"/>
      <c r="M4" s="524" t="s">
        <v>710</v>
      </c>
      <c r="N4" s="524" t="s">
        <v>886</v>
      </c>
      <c r="O4" s="425" t="s">
        <v>888</v>
      </c>
      <c r="P4" s="524" t="s">
        <v>168</v>
      </c>
      <c r="Q4" s="425" t="s">
        <v>233</v>
      </c>
      <c r="R4" s="425" t="s">
        <v>231</v>
      </c>
      <c r="S4" s="527"/>
      <c r="T4" s="527"/>
      <c r="U4" s="527"/>
      <c r="V4" s="527"/>
      <c r="W4" s="527"/>
      <c r="X4" s="527"/>
      <c r="Y4" s="527"/>
      <c r="Z4" s="527"/>
      <c r="AA4" s="527"/>
      <c r="AB4" s="527"/>
    </row>
    <row r="5" spans="1:32" s="331" customFormat="1" ht="12.75" customHeight="1">
      <c r="A5" s="525">
        <v>51</v>
      </c>
      <c r="B5" s="339" t="s">
        <v>1132</v>
      </c>
      <c r="C5" s="466" t="s">
        <v>1133</v>
      </c>
      <c r="D5" s="485">
        <v>985332</v>
      </c>
      <c r="E5" s="486">
        <v>1316962</v>
      </c>
      <c r="F5" s="486">
        <v>1533598</v>
      </c>
      <c r="G5" s="486">
        <v>1536535</v>
      </c>
      <c r="H5" s="486">
        <v>243676</v>
      </c>
      <c r="I5" s="486">
        <v>685803</v>
      </c>
      <c r="J5" s="486">
        <v>38967719</v>
      </c>
      <c r="K5" s="486">
        <v>27209752</v>
      </c>
      <c r="L5" s="487">
        <v>15.89</v>
      </c>
      <c r="M5" s="487">
        <v>2.81</v>
      </c>
      <c r="N5" s="486">
        <v>25409</v>
      </c>
      <c r="O5" s="486">
        <v>17742</v>
      </c>
      <c r="P5" s="487">
        <v>1.16</v>
      </c>
      <c r="Q5" s="348">
        <v>29589</v>
      </c>
      <c r="R5" s="348">
        <v>20661</v>
      </c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</row>
    <row r="6" spans="1:32" s="331" customFormat="1" ht="12.75" customHeight="1">
      <c r="A6" s="525">
        <v>52</v>
      </c>
      <c r="B6" s="339" t="s">
        <v>800</v>
      </c>
      <c r="C6" s="455" t="s">
        <v>847</v>
      </c>
      <c r="D6" s="488">
        <v>977534</v>
      </c>
      <c r="E6" s="348">
        <v>2882812</v>
      </c>
      <c r="F6" s="348">
        <v>4012941</v>
      </c>
      <c r="G6" s="348">
        <v>5251286</v>
      </c>
      <c r="H6" s="348">
        <v>2385205</v>
      </c>
      <c r="I6" s="348">
        <v>20874416</v>
      </c>
      <c r="J6" s="348">
        <v>58739033</v>
      </c>
      <c r="K6" s="348">
        <v>42458655</v>
      </c>
      <c r="L6" s="349">
        <v>59.44</v>
      </c>
      <c r="M6" s="349">
        <v>8.75</v>
      </c>
      <c r="N6" s="348">
        <v>14637</v>
      </c>
      <c r="O6" s="348">
        <v>10580</v>
      </c>
      <c r="P6" s="349">
        <v>1.39</v>
      </c>
      <c r="Q6" s="348">
        <v>20376</v>
      </c>
      <c r="R6" s="348">
        <v>14728</v>
      </c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</row>
    <row r="7" spans="1:32" s="331" customFormat="1" ht="12.75" customHeight="1">
      <c r="A7" s="525">
        <v>53</v>
      </c>
      <c r="B7" s="339" t="s">
        <v>1136</v>
      </c>
      <c r="C7" s="455" t="s">
        <v>1137</v>
      </c>
      <c r="D7" s="488">
        <v>948518</v>
      </c>
      <c r="E7" s="348">
        <v>1534729</v>
      </c>
      <c r="F7" s="348">
        <v>1964871</v>
      </c>
      <c r="G7" s="348">
        <v>1983515</v>
      </c>
      <c r="H7" s="348">
        <v>1874204</v>
      </c>
      <c r="I7" s="348">
        <v>5145002</v>
      </c>
      <c r="J7" s="348">
        <v>23517160</v>
      </c>
      <c r="K7" s="348">
        <v>16755952</v>
      </c>
      <c r="L7" s="349">
        <v>95.39</v>
      </c>
      <c r="M7" s="349">
        <v>2.75</v>
      </c>
      <c r="N7" s="348">
        <v>11969</v>
      </c>
      <c r="O7" s="348">
        <v>8528</v>
      </c>
      <c r="P7" s="349">
        <v>1.28</v>
      </c>
      <c r="Q7" s="348">
        <v>15323</v>
      </c>
      <c r="R7" s="348">
        <v>10918</v>
      </c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</row>
    <row r="8" spans="1:32" s="331" customFormat="1" ht="12.75" customHeight="1">
      <c r="A8" s="525">
        <v>54</v>
      </c>
      <c r="B8" s="339" t="s">
        <v>792</v>
      </c>
      <c r="C8" s="455" t="s">
        <v>839</v>
      </c>
      <c r="D8" s="488">
        <v>934890</v>
      </c>
      <c r="E8" s="348">
        <v>2670974</v>
      </c>
      <c r="F8" s="348">
        <v>4057501</v>
      </c>
      <c r="G8" s="348">
        <v>4096962</v>
      </c>
      <c r="H8" s="348">
        <v>3620901</v>
      </c>
      <c r="I8" s="348">
        <v>10471080</v>
      </c>
      <c r="J8" s="348">
        <v>51793547</v>
      </c>
      <c r="K8" s="348">
        <v>35214721</v>
      </c>
      <c r="L8" s="349">
        <v>89.24</v>
      </c>
      <c r="M8" s="349">
        <v>2.89</v>
      </c>
      <c r="N8" s="348">
        <v>12765</v>
      </c>
      <c r="O8" s="348">
        <v>8679</v>
      </c>
      <c r="P8" s="349">
        <v>1.52</v>
      </c>
      <c r="Q8" s="348">
        <v>19391</v>
      </c>
      <c r="R8" s="348">
        <v>13184</v>
      </c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</row>
    <row r="9" spans="1:32" s="331" customFormat="1" ht="12.75" customHeight="1">
      <c r="A9" s="525">
        <v>55</v>
      </c>
      <c r="B9" s="339" t="s">
        <v>804</v>
      </c>
      <c r="C9" s="455" t="s">
        <v>851</v>
      </c>
      <c r="D9" s="488">
        <v>896487</v>
      </c>
      <c r="E9" s="348">
        <v>3458216</v>
      </c>
      <c r="F9" s="348">
        <v>5238561</v>
      </c>
      <c r="G9" s="348">
        <v>5522722</v>
      </c>
      <c r="H9" s="348">
        <v>2482091</v>
      </c>
      <c r="I9" s="348">
        <v>15475667</v>
      </c>
      <c r="J9" s="348">
        <v>92392012</v>
      </c>
      <c r="K9" s="348">
        <v>68581297</v>
      </c>
      <c r="L9" s="349">
        <v>47.38</v>
      </c>
      <c r="M9" s="349">
        <v>6.23</v>
      </c>
      <c r="N9" s="348">
        <v>17637</v>
      </c>
      <c r="O9" s="348">
        <v>13092</v>
      </c>
      <c r="P9" s="349">
        <v>1.51</v>
      </c>
      <c r="Q9" s="348">
        <v>26717</v>
      </c>
      <c r="R9" s="348">
        <v>19831</v>
      </c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</row>
    <row r="10" spans="1:32" s="331" customFormat="1" ht="12.75" customHeight="1">
      <c r="A10" s="525">
        <v>56</v>
      </c>
      <c r="B10" s="339" t="s">
        <v>1112</v>
      </c>
      <c r="C10" s="455" t="s">
        <v>1113</v>
      </c>
      <c r="D10" s="488">
        <v>895877</v>
      </c>
      <c r="E10" s="348">
        <v>1675494</v>
      </c>
      <c r="F10" s="348">
        <v>1984504</v>
      </c>
      <c r="G10" s="348">
        <v>2182177</v>
      </c>
      <c r="H10" s="348">
        <v>1863857</v>
      </c>
      <c r="I10" s="348">
        <v>8681377</v>
      </c>
      <c r="J10" s="348">
        <v>22019919</v>
      </c>
      <c r="K10" s="348">
        <v>15462788</v>
      </c>
      <c r="L10" s="349">
        <v>93.92</v>
      </c>
      <c r="M10" s="349">
        <v>4.66</v>
      </c>
      <c r="N10" s="348">
        <v>11096</v>
      </c>
      <c r="O10" s="348">
        <v>7792</v>
      </c>
      <c r="P10" s="349">
        <v>1.18</v>
      </c>
      <c r="Q10" s="348">
        <v>13142</v>
      </c>
      <c r="R10" s="348">
        <v>9229</v>
      </c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</row>
    <row r="11" spans="1:32" s="331" customFormat="1" ht="12.75" customHeight="1">
      <c r="A11" s="525">
        <v>57</v>
      </c>
      <c r="B11" s="339" t="s">
        <v>731</v>
      </c>
      <c r="C11" s="455" t="s">
        <v>858</v>
      </c>
      <c r="D11" s="488">
        <v>883394</v>
      </c>
      <c r="E11" s="348">
        <v>1690072</v>
      </c>
      <c r="F11" s="348">
        <v>2752146</v>
      </c>
      <c r="G11" s="348">
        <v>2925969</v>
      </c>
      <c r="H11" s="348">
        <v>2495673</v>
      </c>
      <c r="I11" s="348">
        <v>9503636</v>
      </c>
      <c r="J11" s="348">
        <v>43353000</v>
      </c>
      <c r="K11" s="348">
        <v>26645730</v>
      </c>
      <c r="L11" s="349">
        <v>90.68</v>
      </c>
      <c r="M11" s="349">
        <v>3.81</v>
      </c>
      <c r="N11" s="348">
        <v>15752</v>
      </c>
      <c r="O11" s="348">
        <v>9682</v>
      </c>
      <c r="P11" s="349">
        <v>1.63</v>
      </c>
      <c r="Q11" s="348">
        <v>25652</v>
      </c>
      <c r="R11" s="348">
        <v>15766</v>
      </c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</row>
    <row r="12" spans="1:32" s="331" customFormat="1" ht="12.75" customHeight="1">
      <c r="A12" s="525">
        <v>58</v>
      </c>
      <c r="B12" s="339" t="s">
        <v>1116</v>
      </c>
      <c r="C12" s="455" t="s">
        <v>1117</v>
      </c>
      <c r="D12" s="488">
        <v>865508</v>
      </c>
      <c r="E12" s="348">
        <v>2015314</v>
      </c>
      <c r="F12" s="348">
        <v>2800386</v>
      </c>
      <c r="G12" s="348">
        <v>2835416</v>
      </c>
      <c r="H12" s="348">
        <v>1610189</v>
      </c>
      <c r="I12" s="348">
        <v>7254332</v>
      </c>
      <c r="J12" s="348">
        <v>44893412</v>
      </c>
      <c r="K12" s="348">
        <v>31855834</v>
      </c>
      <c r="L12" s="349">
        <v>57.5</v>
      </c>
      <c r="M12" s="349">
        <v>4.51</v>
      </c>
      <c r="N12" s="348">
        <v>16031</v>
      </c>
      <c r="O12" s="348">
        <v>11376</v>
      </c>
      <c r="P12" s="349">
        <v>1.39</v>
      </c>
      <c r="Q12" s="348">
        <v>22276</v>
      </c>
      <c r="R12" s="348">
        <v>15807</v>
      </c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</row>
    <row r="13" spans="1:32" s="331" customFormat="1" ht="12.75" customHeight="1">
      <c r="A13" s="525">
        <v>59</v>
      </c>
      <c r="B13" s="339" t="s">
        <v>783</v>
      </c>
      <c r="C13" s="455" t="s">
        <v>828</v>
      </c>
      <c r="D13" s="488">
        <v>848036</v>
      </c>
      <c r="E13" s="348">
        <v>4341884</v>
      </c>
      <c r="F13" s="348">
        <v>5834678</v>
      </c>
      <c r="G13" s="348">
        <v>5855199</v>
      </c>
      <c r="H13" s="348">
        <v>491959</v>
      </c>
      <c r="I13" s="348">
        <v>7725578</v>
      </c>
      <c r="J13" s="348">
        <v>94652842</v>
      </c>
      <c r="K13" s="348">
        <v>60101701</v>
      </c>
      <c r="L13" s="349">
        <v>8.43</v>
      </c>
      <c r="M13" s="349">
        <v>15.7</v>
      </c>
      <c r="N13" s="348">
        <v>16222</v>
      </c>
      <c r="O13" s="348">
        <v>10301</v>
      </c>
      <c r="P13" s="349">
        <v>1.34</v>
      </c>
      <c r="Q13" s="348">
        <v>21800</v>
      </c>
      <c r="R13" s="348">
        <v>13842</v>
      </c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</row>
    <row r="14" spans="1:32" s="331" customFormat="1" ht="12.75" customHeight="1">
      <c r="A14" s="525">
        <v>60</v>
      </c>
      <c r="B14" s="339" t="s">
        <v>62</v>
      </c>
      <c r="C14" s="455" t="s">
        <v>63</v>
      </c>
      <c r="D14" s="488">
        <v>846067</v>
      </c>
      <c r="E14" s="348">
        <v>1680206</v>
      </c>
      <c r="F14" s="348">
        <v>1852071</v>
      </c>
      <c r="G14" s="348">
        <v>1879648</v>
      </c>
      <c r="H14" s="348">
        <v>1597470</v>
      </c>
      <c r="I14" s="348">
        <v>4267665</v>
      </c>
      <c r="J14" s="348">
        <v>22319052</v>
      </c>
      <c r="K14" s="348">
        <v>16062222</v>
      </c>
      <c r="L14" s="349">
        <v>86.25</v>
      </c>
      <c r="M14" s="349">
        <v>2.67</v>
      </c>
      <c r="N14" s="348">
        <v>12051</v>
      </c>
      <c r="O14" s="348">
        <v>8673</v>
      </c>
      <c r="P14" s="349">
        <v>1.1</v>
      </c>
      <c r="Q14" s="348">
        <v>13284</v>
      </c>
      <c r="R14" s="348">
        <v>9560</v>
      </c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</row>
    <row r="15" spans="1:32" s="331" customFormat="1" ht="12" customHeight="1">
      <c r="A15" s="525">
        <v>61</v>
      </c>
      <c r="B15" s="339" t="s">
        <v>1011</v>
      </c>
      <c r="C15" s="455" t="s">
        <v>1012</v>
      </c>
      <c r="D15" s="488">
        <v>823727</v>
      </c>
      <c r="E15" s="348">
        <v>1413544</v>
      </c>
      <c r="F15" s="348">
        <v>1884986</v>
      </c>
      <c r="G15" s="348">
        <v>1954741</v>
      </c>
      <c r="H15" s="348">
        <v>1414595</v>
      </c>
      <c r="I15" s="348">
        <v>4911515</v>
      </c>
      <c r="J15" s="348">
        <v>27361365</v>
      </c>
      <c r="K15" s="348">
        <v>18986099</v>
      </c>
      <c r="L15" s="349">
        <v>75.05</v>
      </c>
      <c r="M15" s="349">
        <v>3.47</v>
      </c>
      <c r="N15" s="348">
        <v>14515</v>
      </c>
      <c r="O15" s="348">
        <v>10072</v>
      </c>
      <c r="P15" s="349">
        <v>1.33</v>
      </c>
      <c r="Q15" s="348">
        <v>19357</v>
      </c>
      <c r="R15" s="348">
        <v>13432</v>
      </c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</row>
    <row r="16" spans="1:32" s="331" customFormat="1" ht="12" customHeight="1">
      <c r="A16" s="525">
        <v>62</v>
      </c>
      <c r="B16" s="339" t="s">
        <v>1033</v>
      </c>
      <c r="C16" s="455" t="s">
        <v>1034</v>
      </c>
      <c r="D16" s="488">
        <v>820895</v>
      </c>
      <c r="E16" s="348">
        <v>1644531</v>
      </c>
      <c r="F16" s="348">
        <v>2230631</v>
      </c>
      <c r="G16" s="348">
        <v>2279830</v>
      </c>
      <c r="H16" s="348">
        <v>1115614</v>
      </c>
      <c r="I16" s="348">
        <v>4386813</v>
      </c>
      <c r="J16" s="348">
        <v>39680119</v>
      </c>
      <c r="K16" s="348">
        <v>27598360</v>
      </c>
      <c r="L16" s="349">
        <v>50.01</v>
      </c>
      <c r="M16" s="349">
        <v>3.93</v>
      </c>
      <c r="N16" s="348">
        <v>17789</v>
      </c>
      <c r="O16" s="348">
        <v>12372</v>
      </c>
      <c r="P16" s="349">
        <v>1.36</v>
      </c>
      <c r="Q16" s="348">
        <v>24129</v>
      </c>
      <c r="R16" s="348">
        <v>16782</v>
      </c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</row>
    <row r="17" spans="1:32" s="331" customFormat="1" ht="12" customHeight="1">
      <c r="A17" s="525">
        <v>63</v>
      </c>
      <c r="B17" s="339" t="s">
        <v>1126</v>
      </c>
      <c r="C17" s="455" t="s">
        <v>1127</v>
      </c>
      <c r="D17" s="488">
        <v>813384</v>
      </c>
      <c r="E17" s="348">
        <v>1475750</v>
      </c>
      <c r="F17" s="348">
        <v>1948453</v>
      </c>
      <c r="G17" s="348">
        <v>2001978</v>
      </c>
      <c r="H17" s="348">
        <v>1465642</v>
      </c>
      <c r="I17" s="348">
        <v>4993873</v>
      </c>
      <c r="J17" s="348">
        <v>27001473</v>
      </c>
      <c r="K17" s="348">
        <v>19233662</v>
      </c>
      <c r="L17" s="349">
        <v>75.22</v>
      </c>
      <c r="M17" s="349">
        <v>3.41</v>
      </c>
      <c r="N17" s="348">
        <v>13858</v>
      </c>
      <c r="O17" s="348">
        <v>9871</v>
      </c>
      <c r="P17" s="349">
        <v>1.32</v>
      </c>
      <c r="Q17" s="348">
        <v>18297</v>
      </c>
      <c r="R17" s="348">
        <v>13033</v>
      </c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</row>
    <row r="18" spans="1:32" s="331" customFormat="1" ht="12" customHeight="1">
      <c r="A18" s="525">
        <v>64</v>
      </c>
      <c r="B18" s="339" t="s">
        <v>1144</v>
      </c>
      <c r="C18" s="455" t="s">
        <v>1145</v>
      </c>
      <c r="D18" s="488">
        <v>810569</v>
      </c>
      <c r="E18" s="348">
        <v>1173906</v>
      </c>
      <c r="F18" s="348">
        <v>1394352</v>
      </c>
      <c r="G18" s="348">
        <v>1445684</v>
      </c>
      <c r="H18" s="348">
        <v>825125</v>
      </c>
      <c r="I18" s="348">
        <v>2761552</v>
      </c>
      <c r="J18" s="348">
        <v>17153920</v>
      </c>
      <c r="K18" s="348">
        <v>11916939</v>
      </c>
      <c r="L18" s="349">
        <v>59.18</v>
      </c>
      <c r="M18" s="349">
        <v>3.35</v>
      </c>
      <c r="N18" s="348">
        <v>12302</v>
      </c>
      <c r="O18" s="348">
        <v>8547</v>
      </c>
      <c r="P18" s="349">
        <v>1.19</v>
      </c>
      <c r="Q18" s="348">
        <v>14613</v>
      </c>
      <c r="R18" s="348">
        <v>10152</v>
      </c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</row>
    <row r="19" spans="1:32" s="331" customFormat="1" ht="12" customHeight="1">
      <c r="A19" s="525">
        <v>65</v>
      </c>
      <c r="B19" s="339" t="s">
        <v>1120</v>
      </c>
      <c r="C19" s="455" t="s">
        <v>1121</v>
      </c>
      <c r="D19" s="488">
        <v>807721</v>
      </c>
      <c r="E19" s="348">
        <v>1442631</v>
      </c>
      <c r="F19" s="348">
        <v>1874536</v>
      </c>
      <c r="G19" s="348">
        <v>1885317</v>
      </c>
      <c r="H19" s="348">
        <v>790591</v>
      </c>
      <c r="I19" s="348">
        <v>2532334</v>
      </c>
      <c r="J19" s="348">
        <v>53128848</v>
      </c>
      <c r="K19" s="348">
        <v>33138372</v>
      </c>
      <c r="L19" s="349">
        <v>42.18</v>
      </c>
      <c r="M19" s="349">
        <v>3.2</v>
      </c>
      <c r="N19" s="348">
        <v>28342</v>
      </c>
      <c r="O19" s="348">
        <v>17678</v>
      </c>
      <c r="P19" s="349">
        <v>1.3</v>
      </c>
      <c r="Q19" s="348">
        <v>36828</v>
      </c>
      <c r="R19" s="348">
        <v>22971</v>
      </c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</row>
    <row r="20" spans="1:32" s="331" customFormat="1" ht="12" customHeight="1">
      <c r="A20" s="525">
        <v>66</v>
      </c>
      <c r="B20" s="339" t="s">
        <v>1122</v>
      </c>
      <c r="C20" s="455" t="s">
        <v>1123</v>
      </c>
      <c r="D20" s="488">
        <v>796267</v>
      </c>
      <c r="E20" s="348">
        <v>1822090</v>
      </c>
      <c r="F20" s="348">
        <v>2416040</v>
      </c>
      <c r="G20" s="348">
        <v>4296263</v>
      </c>
      <c r="H20" s="348">
        <v>1009733</v>
      </c>
      <c r="I20" s="348">
        <v>6670589</v>
      </c>
      <c r="J20" s="348">
        <v>36137484</v>
      </c>
      <c r="K20" s="348">
        <v>24832659</v>
      </c>
      <c r="L20" s="349">
        <v>41.79</v>
      </c>
      <c r="M20" s="349">
        <v>6.61</v>
      </c>
      <c r="N20" s="348">
        <v>14957</v>
      </c>
      <c r="O20" s="348">
        <v>10278</v>
      </c>
      <c r="P20" s="349">
        <v>1.33</v>
      </c>
      <c r="Q20" s="348">
        <v>19833</v>
      </c>
      <c r="R20" s="348">
        <v>13629</v>
      </c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</row>
    <row r="21" spans="1:32" s="331" customFormat="1" ht="12" customHeight="1">
      <c r="A21" s="525">
        <v>67</v>
      </c>
      <c r="B21" s="339" t="s">
        <v>1118</v>
      </c>
      <c r="C21" s="455" t="s">
        <v>1119</v>
      </c>
      <c r="D21" s="488">
        <v>774872</v>
      </c>
      <c r="E21" s="348">
        <v>1705726</v>
      </c>
      <c r="F21" s="348">
        <v>2531582</v>
      </c>
      <c r="G21" s="348">
        <v>2682895</v>
      </c>
      <c r="H21" s="348">
        <v>1252033</v>
      </c>
      <c r="I21" s="348">
        <v>3533138</v>
      </c>
      <c r="J21" s="348">
        <v>53228867</v>
      </c>
      <c r="K21" s="348">
        <v>34401263</v>
      </c>
      <c r="L21" s="349">
        <v>49.46</v>
      </c>
      <c r="M21" s="349">
        <v>2.82</v>
      </c>
      <c r="N21" s="348">
        <v>21026</v>
      </c>
      <c r="O21" s="348">
        <v>13589</v>
      </c>
      <c r="P21" s="349">
        <v>1.48</v>
      </c>
      <c r="Q21" s="348">
        <v>31206</v>
      </c>
      <c r="R21" s="348">
        <v>20168</v>
      </c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</row>
    <row r="22" spans="1:32" s="331" customFormat="1" ht="12" customHeight="1">
      <c r="A22" s="525">
        <v>68</v>
      </c>
      <c r="B22" s="339" t="s">
        <v>897</v>
      </c>
      <c r="C22" s="455" t="s">
        <v>899</v>
      </c>
      <c r="D22" s="488">
        <v>766006</v>
      </c>
      <c r="E22" s="348">
        <v>1498659</v>
      </c>
      <c r="F22" s="348">
        <v>1977236</v>
      </c>
      <c r="G22" s="348">
        <v>1992388</v>
      </c>
      <c r="H22" s="348">
        <v>1757772</v>
      </c>
      <c r="I22" s="348">
        <v>5394677</v>
      </c>
      <c r="J22" s="348">
        <v>28786290</v>
      </c>
      <c r="K22" s="348">
        <v>19513568</v>
      </c>
      <c r="L22" s="349">
        <v>88.9</v>
      </c>
      <c r="M22" s="349">
        <v>3.07</v>
      </c>
      <c r="N22" s="348">
        <v>14559</v>
      </c>
      <c r="O22" s="348">
        <v>9869</v>
      </c>
      <c r="P22" s="349">
        <v>1.32</v>
      </c>
      <c r="Q22" s="348">
        <v>19208</v>
      </c>
      <c r="R22" s="348">
        <v>13021</v>
      </c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</row>
    <row r="23" spans="1:32" s="331" customFormat="1" ht="12" customHeight="1">
      <c r="A23" s="525">
        <v>69</v>
      </c>
      <c r="B23" s="339" t="s">
        <v>1134</v>
      </c>
      <c r="C23" s="455" t="s">
        <v>1135</v>
      </c>
      <c r="D23" s="488">
        <v>745450</v>
      </c>
      <c r="E23" s="348">
        <v>1080885</v>
      </c>
      <c r="F23" s="348">
        <v>1302485</v>
      </c>
      <c r="G23" s="348">
        <v>1324995</v>
      </c>
      <c r="H23" s="348">
        <v>693347</v>
      </c>
      <c r="I23" s="348">
        <v>1802193</v>
      </c>
      <c r="J23" s="348">
        <v>25851315</v>
      </c>
      <c r="K23" s="348">
        <v>17859510</v>
      </c>
      <c r="L23" s="349">
        <v>53.23</v>
      </c>
      <c r="M23" s="349">
        <v>2.6</v>
      </c>
      <c r="N23" s="348">
        <v>19848</v>
      </c>
      <c r="O23" s="348">
        <v>13712</v>
      </c>
      <c r="P23" s="349">
        <v>1.21</v>
      </c>
      <c r="Q23" s="348">
        <v>23917</v>
      </c>
      <c r="R23" s="348">
        <v>16523</v>
      </c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</row>
    <row r="24" spans="1:32" s="331" customFormat="1" ht="12" customHeight="1">
      <c r="A24" s="525">
        <v>70</v>
      </c>
      <c r="B24" s="339" t="s">
        <v>1106</v>
      </c>
      <c r="C24" s="455" t="s">
        <v>1107</v>
      </c>
      <c r="D24" s="488">
        <v>733965</v>
      </c>
      <c r="E24" s="348">
        <v>1347895</v>
      </c>
      <c r="F24" s="348">
        <v>1670755</v>
      </c>
      <c r="G24" s="348">
        <v>1863620</v>
      </c>
      <c r="H24" s="348">
        <v>1556064</v>
      </c>
      <c r="I24" s="348">
        <v>13622376</v>
      </c>
      <c r="J24" s="348">
        <v>26017083</v>
      </c>
      <c r="K24" s="348">
        <v>17782911</v>
      </c>
      <c r="L24" s="349">
        <v>93.14</v>
      </c>
      <c r="M24" s="349">
        <v>8.75</v>
      </c>
      <c r="N24" s="348">
        <v>15572</v>
      </c>
      <c r="O24" s="348">
        <v>10644</v>
      </c>
      <c r="P24" s="349">
        <v>1.24</v>
      </c>
      <c r="Q24" s="348">
        <v>19302</v>
      </c>
      <c r="R24" s="348">
        <v>13193</v>
      </c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</row>
    <row r="25" spans="1:32" s="331" customFormat="1" ht="12" customHeight="1">
      <c r="A25" s="525">
        <v>71</v>
      </c>
      <c r="B25" s="339" t="s">
        <v>1148</v>
      </c>
      <c r="C25" s="455" t="s">
        <v>1149</v>
      </c>
      <c r="D25" s="488">
        <v>732846</v>
      </c>
      <c r="E25" s="348">
        <v>1287278</v>
      </c>
      <c r="F25" s="348">
        <v>1746546</v>
      </c>
      <c r="G25" s="348">
        <v>1757464</v>
      </c>
      <c r="H25" s="348">
        <v>1691073</v>
      </c>
      <c r="I25" s="348">
        <v>5280734</v>
      </c>
      <c r="J25" s="348">
        <v>19303547</v>
      </c>
      <c r="K25" s="348">
        <v>13856766</v>
      </c>
      <c r="L25" s="349">
        <v>96.82</v>
      </c>
      <c r="M25" s="349">
        <v>3.12</v>
      </c>
      <c r="N25" s="348">
        <v>11052</v>
      </c>
      <c r="O25" s="348">
        <v>7934</v>
      </c>
      <c r="P25" s="349">
        <v>1.36</v>
      </c>
      <c r="Q25" s="348">
        <v>14996</v>
      </c>
      <c r="R25" s="348">
        <v>10764</v>
      </c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</row>
    <row r="26" spans="1:32" s="331" customFormat="1" ht="12" customHeight="1">
      <c r="A26" s="525">
        <v>72</v>
      </c>
      <c r="B26" s="339" t="s">
        <v>1142</v>
      </c>
      <c r="C26" s="455" t="s">
        <v>1143</v>
      </c>
      <c r="D26" s="488">
        <v>704565</v>
      </c>
      <c r="E26" s="348">
        <v>1268294</v>
      </c>
      <c r="F26" s="348">
        <v>1685426</v>
      </c>
      <c r="G26" s="348">
        <v>1735302</v>
      </c>
      <c r="H26" s="348">
        <v>1239285</v>
      </c>
      <c r="I26" s="348">
        <v>4268260</v>
      </c>
      <c r="J26" s="348">
        <v>19696853</v>
      </c>
      <c r="K26" s="348">
        <v>13517830</v>
      </c>
      <c r="L26" s="349">
        <v>73.53</v>
      </c>
      <c r="M26" s="349">
        <v>3.44</v>
      </c>
      <c r="N26" s="348">
        <v>11687</v>
      </c>
      <c r="O26" s="348">
        <v>8020</v>
      </c>
      <c r="P26" s="349">
        <v>1.33</v>
      </c>
      <c r="Q26" s="348">
        <v>15530</v>
      </c>
      <c r="R26" s="348">
        <v>10658</v>
      </c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</row>
    <row r="27" spans="1:32" s="331" customFormat="1" ht="12" customHeight="1">
      <c r="A27" s="525">
        <v>73</v>
      </c>
      <c r="B27" s="339" t="s">
        <v>1039</v>
      </c>
      <c r="C27" s="455" t="s">
        <v>1040</v>
      </c>
      <c r="D27" s="488">
        <v>701154</v>
      </c>
      <c r="E27" s="348">
        <v>1406706</v>
      </c>
      <c r="F27" s="348">
        <v>2073527</v>
      </c>
      <c r="G27" s="348">
        <v>2349047</v>
      </c>
      <c r="H27" s="348">
        <v>825181</v>
      </c>
      <c r="I27" s="348">
        <v>2262152</v>
      </c>
      <c r="J27" s="348">
        <v>59757730</v>
      </c>
      <c r="K27" s="348">
        <v>35703233</v>
      </c>
      <c r="L27" s="349">
        <v>39.8</v>
      </c>
      <c r="M27" s="349">
        <v>2.74</v>
      </c>
      <c r="N27" s="348">
        <v>28819</v>
      </c>
      <c r="O27" s="348">
        <v>17219</v>
      </c>
      <c r="P27" s="349">
        <v>1.47</v>
      </c>
      <c r="Q27" s="348">
        <v>42481</v>
      </c>
      <c r="R27" s="348">
        <v>25381</v>
      </c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</row>
    <row r="28" spans="1:32" s="331" customFormat="1" ht="12" customHeight="1">
      <c r="A28" s="525">
        <v>74</v>
      </c>
      <c r="B28" s="339" t="s">
        <v>1152</v>
      </c>
      <c r="C28" s="455" t="s">
        <v>1153</v>
      </c>
      <c r="D28" s="488">
        <v>683751</v>
      </c>
      <c r="E28" s="348">
        <v>1680132</v>
      </c>
      <c r="F28" s="348">
        <v>2324411</v>
      </c>
      <c r="G28" s="348">
        <v>2407713</v>
      </c>
      <c r="H28" s="348">
        <v>1220011</v>
      </c>
      <c r="I28" s="348">
        <v>6192780</v>
      </c>
      <c r="J28" s="348">
        <v>38657741</v>
      </c>
      <c r="K28" s="348">
        <v>27484299</v>
      </c>
      <c r="L28" s="349">
        <v>52.49</v>
      </c>
      <c r="M28" s="349">
        <v>5.08</v>
      </c>
      <c r="N28" s="348">
        <v>16631</v>
      </c>
      <c r="O28" s="348">
        <v>11824</v>
      </c>
      <c r="P28" s="349">
        <v>1.38</v>
      </c>
      <c r="Q28" s="348">
        <v>23009</v>
      </c>
      <c r="R28" s="348">
        <v>16358</v>
      </c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</row>
    <row r="29" spans="1:32" s="331" customFormat="1" ht="12" customHeight="1">
      <c r="A29" s="525">
        <v>75</v>
      </c>
      <c r="B29" s="339" t="s">
        <v>796</v>
      </c>
      <c r="C29" s="455" t="s">
        <v>843</v>
      </c>
      <c r="D29" s="488">
        <v>682107</v>
      </c>
      <c r="E29" s="348">
        <v>1998872</v>
      </c>
      <c r="F29" s="348">
        <v>2247048</v>
      </c>
      <c r="G29" s="348">
        <v>2376405</v>
      </c>
      <c r="H29" s="348">
        <v>1839964</v>
      </c>
      <c r="I29" s="348">
        <v>64825018</v>
      </c>
      <c r="J29" s="348">
        <v>29859309</v>
      </c>
      <c r="K29" s="348">
        <v>18115983</v>
      </c>
      <c r="L29" s="349">
        <v>81.88</v>
      </c>
      <c r="M29" s="349">
        <v>35.23</v>
      </c>
      <c r="N29" s="348">
        <v>13288</v>
      </c>
      <c r="O29" s="348">
        <v>8062</v>
      </c>
      <c r="P29" s="349">
        <v>1.12</v>
      </c>
      <c r="Q29" s="348">
        <v>14938</v>
      </c>
      <c r="R29" s="348">
        <v>9063</v>
      </c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</row>
    <row r="30" spans="1:32" s="331" customFormat="1" ht="12" customHeight="1">
      <c r="A30" s="525">
        <v>76</v>
      </c>
      <c r="B30" s="339" t="s">
        <v>1138</v>
      </c>
      <c r="C30" s="455" t="s">
        <v>1139</v>
      </c>
      <c r="D30" s="488">
        <v>673940</v>
      </c>
      <c r="E30" s="348">
        <v>1120526</v>
      </c>
      <c r="F30" s="348">
        <v>1306636</v>
      </c>
      <c r="G30" s="348">
        <v>1427465</v>
      </c>
      <c r="H30" s="348">
        <v>684035</v>
      </c>
      <c r="I30" s="348">
        <v>12570897</v>
      </c>
      <c r="J30" s="348">
        <v>37997576</v>
      </c>
      <c r="K30" s="348">
        <v>23848589</v>
      </c>
      <c r="L30" s="349">
        <v>52.35</v>
      </c>
      <c r="M30" s="349">
        <v>18.38</v>
      </c>
      <c r="N30" s="348">
        <v>29080</v>
      </c>
      <c r="O30" s="348">
        <v>18252</v>
      </c>
      <c r="P30" s="349">
        <v>1.17</v>
      </c>
      <c r="Q30" s="348">
        <v>33910</v>
      </c>
      <c r="R30" s="348">
        <v>21283</v>
      </c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</row>
    <row r="31" spans="1:32" s="331" customFormat="1" ht="12" customHeight="1">
      <c r="A31" s="525">
        <v>77</v>
      </c>
      <c r="B31" s="339" t="s">
        <v>728</v>
      </c>
      <c r="C31" s="455" t="s">
        <v>855</v>
      </c>
      <c r="D31" s="488">
        <v>664067</v>
      </c>
      <c r="E31" s="348">
        <v>1888938</v>
      </c>
      <c r="F31" s="348">
        <v>2355166</v>
      </c>
      <c r="G31" s="348">
        <v>2569422</v>
      </c>
      <c r="H31" s="348">
        <v>1830032</v>
      </c>
      <c r="I31" s="348">
        <v>7709564</v>
      </c>
      <c r="J31" s="348">
        <v>41677059</v>
      </c>
      <c r="K31" s="348">
        <v>29379267</v>
      </c>
      <c r="L31" s="349">
        <v>77.7</v>
      </c>
      <c r="M31" s="349">
        <v>4.21</v>
      </c>
      <c r="N31" s="348">
        <v>17696</v>
      </c>
      <c r="O31" s="348">
        <v>12474</v>
      </c>
      <c r="P31" s="349">
        <v>1.25</v>
      </c>
      <c r="Q31" s="348">
        <v>22064</v>
      </c>
      <c r="R31" s="348">
        <v>15553</v>
      </c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</row>
    <row r="32" spans="1:32" s="331" customFormat="1" ht="12" customHeight="1">
      <c r="A32" s="525">
        <v>78</v>
      </c>
      <c r="B32" s="339" t="s">
        <v>1124</v>
      </c>
      <c r="C32" s="455" t="s">
        <v>1125</v>
      </c>
      <c r="D32" s="488">
        <v>638200</v>
      </c>
      <c r="E32" s="348">
        <v>1732817</v>
      </c>
      <c r="F32" s="348">
        <v>1970410</v>
      </c>
      <c r="G32" s="348">
        <v>3749370</v>
      </c>
      <c r="H32" s="348">
        <v>1511784</v>
      </c>
      <c r="I32" s="348">
        <v>51050915</v>
      </c>
      <c r="J32" s="348">
        <v>35248162</v>
      </c>
      <c r="K32" s="348">
        <v>21407809</v>
      </c>
      <c r="L32" s="349">
        <v>76.72</v>
      </c>
      <c r="M32" s="349">
        <v>33.77</v>
      </c>
      <c r="N32" s="348">
        <v>17889</v>
      </c>
      <c r="O32" s="348">
        <v>10865</v>
      </c>
      <c r="P32" s="349">
        <v>1.14</v>
      </c>
      <c r="Q32" s="348">
        <v>20342</v>
      </c>
      <c r="R32" s="348">
        <v>12354</v>
      </c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</row>
    <row r="33" spans="1:32" s="331" customFormat="1" ht="12" customHeight="1">
      <c r="A33" s="525">
        <v>79</v>
      </c>
      <c r="B33" s="339" t="s">
        <v>755</v>
      </c>
      <c r="C33" s="455" t="s">
        <v>875</v>
      </c>
      <c r="D33" s="488">
        <v>629037</v>
      </c>
      <c r="E33" s="348">
        <v>2588346</v>
      </c>
      <c r="F33" s="348">
        <v>3969767</v>
      </c>
      <c r="G33" s="348">
        <v>4545780</v>
      </c>
      <c r="H33" s="348">
        <v>1978011</v>
      </c>
      <c r="I33" s="348">
        <v>18754213</v>
      </c>
      <c r="J33" s="348">
        <v>83740558</v>
      </c>
      <c r="K33" s="348">
        <v>57569569</v>
      </c>
      <c r="L33" s="349">
        <v>49.83</v>
      </c>
      <c r="M33" s="349">
        <v>9.48</v>
      </c>
      <c r="N33" s="348">
        <v>21095</v>
      </c>
      <c r="O33" s="348">
        <v>14502</v>
      </c>
      <c r="P33" s="349">
        <v>1.53</v>
      </c>
      <c r="Q33" s="348">
        <v>32353</v>
      </c>
      <c r="R33" s="348">
        <v>22242</v>
      </c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</row>
    <row r="34" spans="1:32" s="331" customFormat="1" ht="12" customHeight="1">
      <c r="A34" s="525">
        <v>80</v>
      </c>
      <c r="B34" s="339" t="s">
        <v>762</v>
      </c>
      <c r="C34" s="455" t="s">
        <v>880</v>
      </c>
      <c r="D34" s="488">
        <v>623878</v>
      </c>
      <c r="E34" s="348">
        <v>1412070</v>
      </c>
      <c r="F34" s="348">
        <v>2047303</v>
      </c>
      <c r="G34" s="348">
        <v>2100146</v>
      </c>
      <c r="H34" s="348">
        <v>954262</v>
      </c>
      <c r="I34" s="348">
        <v>4464813</v>
      </c>
      <c r="J34" s="348">
        <v>38560434</v>
      </c>
      <c r="K34" s="348">
        <v>26124616</v>
      </c>
      <c r="L34" s="349">
        <v>46.61</v>
      </c>
      <c r="M34" s="349">
        <v>4.68</v>
      </c>
      <c r="N34" s="348">
        <v>18835</v>
      </c>
      <c r="O34" s="348">
        <v>12761</v>
      </c>
      <c r="P34" s="349">
        <v>1.45</v>
      </c>
      <c r="Q34" s="348">
        <v>27308</v>
      </c>
      <c r="R34" s="348">
        <v>18501</v>
      </c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</row>
    <row r="35" spans="1:32" s="331" customFormat="1" ht="12" customHeight="1">
      <c r="A35" s="525">
        <v>81</v>
      </c>
      <c r="B35" s="339" t="s">
        <v>727</v>
      </c>
      <c r="C35" s="455" t="s">
        <v>854</v>
      </c>
      <c r="D35" s="488">
        <v>589621</v>
      </c>
      <c r="E35" s="348">
        <v>1215103</v>
      </c>
      <c r="F35" s="348">
        <v>1705129</v>
      </c>
      <c r="G35" s="348">
        <v>1805329</v>
      </c>
      <c r="H35" s="348">
        <v>1143117</v>
      </c>
      <c r="I35" s="348">
        <v>6313436</v>
      </c>
      <c r="J35" s="348">
        <v>38962734</v>
      </c>
      <c r="K35" s="348">
        <v>25746912</v>
      </c>
      <c r="L35" s="349">
        <v>67.04</v>
      </c>
      <c r="M35" s="349">
        <v>5.52</v>
      </c>
      <c r="N35" s="348">
        <v>22850</v>
      </c>
      <c r="O35" s="348">
        <v>15100</v>
      </c>
      <c r="P35" s="349">
        <v>1.4</v>
      </c>
      <c r="Q35" s="348">
        <v>32065</v>
      </c>
      <c r="R35" s="348">
        <v>21189</v>
      </c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</row>
    <row r="36" spans="1:32" s="331" customFormat="1" ht="12" customHeight="1">
      <c r="A36" s="525">
        <v>82</v>
      </c>
      <c r="B36" s="339" t="s">
        <v>1412</v>
      </c>
      <c r="C36" s="455" t="s">
        <v>1413</v>
      </c>
      <c r="D36" s="488">
        <v>588049</v>
      </c>
      <c r="E36" s="348">
        <v>736196</v>
      </c>
      <c r="F36" s="348">
        <v>841450</v>
      </c>
      <c r="G36" s="348">
        <v>907210</v>
      </c>
      <c r="H36" s="348">
        <v>395694</v>
      </c>
      <c r="I36" s="348">
        <v>3925924</v>
      </c>
      <c r="J36" s="348">
        <v>27482049</v>
      </c>
      <c r="K36" s="348">
        <v>15703681</v>
      </c>
      <c r="L36" s="349">
        <v>47.03</v>
      </c>
      <c r="M36" s="349">
        <v>9.92</v>
      </c>
      <c r="N36" s="348">
        <v>32660</v>
      </c>
      <c r="O36" s="348">
        <v>18663</v>
      </c>
      <c r="P36" s="349">
        <v>1.14</v>
      </c>
      <c r="Q36" s="348">
        <v>37330</v>
      </c>
      <c r="R36" s="348">
        <v>21331</v>
      </c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</row>
    <row r="37" spans="1:32" s="331" customFormat="1" ht="12" customHeight="1">
      <c r="A37" s="525">
        <v>83</v>
      </c>
      <c r="B37" s="339" t="s">
        <v>1146</v>
      </c>
      <c r="C37" s="455" t="s">
        <v>1147</v>
      </c>
      <c r="D37" s="488">
        <v>574156</v>
      </c>
      <c r="E37" s="348">
        <v>1257535</v>
      </c>
      <c r="F37" s="348">
        <v>1770959</v>
      </c>
      <c r="G37" s="348">
        <v>1847411</v>
      </c>
      <c r="H37" s="348">
        <v>891621</v>
      </c>
      <c r="I37" s="348">
        <v>3795989</v>
      </c>
      <c r="J37" s="348">
        <v>29697229</v>
      </c>
      <c r="K37" s="348">
        <v>20983657</v>
      </c>
      <c r="L37" s="349">
        <v>50.35</v>
      </c>
      <c r="M37" s="349">
        <v>4.26</v>
      </c>
      <c r="N37" s="348">
        <v>16769</v>
      </c>
      <c r="O37" s="348">
        <v>11849</v>
      </c>
      <c r="P37" s="349">
        <v>1.41</v>
      </c>
      <c r="Q37" s="348">
        <v>23615</v>
      </c>
      <c r="R37" s="348">
        <v>16686</v>
      </c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</row>
    <row r="38" spans="1:32" s="331" customFormat="1" ht="12" customHeight="1">
      <c r="A38" s="525">
        <v>84</v>
      </c>
      <c r="B38" s="339" t="s">
        <v>1031</v>
      </c>
      <c r="C38" s="455" t="s">
        <v>1032</v>
      </c>
      <c r="D38" s="488">
        <v>569808</v>
      </c>
      <c r="E38" s="348">
        <v>2136913</v>
      </c>
      <c r="F38" s="348">
        <v>3549742</v>
      </c>
      <c r="G38" s="348">
        <v>3733118</v>
      </c>
      <c r="H38" s="348">
        <v>1481703</v>
      </c>
      <c r="I38" s="348">
        <v>8277858</v>
      </c>
      <c r="J38" s="348">
        <v>72924544</v>
      </c>
      <c r="K38" s="348">
        <v>50137090</v>
      </c>
      <c r="L38" s="349">
        <v>41.74</v>
      </c>
      <c r="M38" s="349">
        <v>5.59</v>
      </c>
      <c r="N38" s="348">
        <v>20544</v>
      </c>
      <c r="O38" s="348">
        <v>14124</v>
      </c>
      <c r="P38" s="349">
        <v>1.66</v>
      </c>
      <c r="Q38" s="348">
        <v>34126</v>
      </c>
      <c r="R38" s="348">
        <v>23462</v>
      </c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</row>
    <row r="39" spans="1:32" s="331" customFormat="1" ht="12" customHeight="1">
      <c r="A39" s="525">
        <v>85</v>
      </c>
      <c r="B39" s="339" t="s">
        <v>1130</v>
      </c>
      <c r="C39" s="455" t="s">
        <v>1131</v>
      </c>
      <c r="D39" s="488">
        <v>569261</v>
      </c>
      <c r="E39" s="348">
        <v>1594139</v>
      </c>
      <c r="F39" s="348">
        <v>2301188</v>
      </c>
      <c r="G39" s="348">
        <v>2348304</v>
      </c>
      <c r="H39" s="348">
        <v>1293943</v>
      </c>
      <c r="I39" s="348">
        <v>5855898</v>
      </c>
      <c r="J39" s="348">
        <v>35774117</v>
      </c>
      <c r="K39" s="348">
        <v>25420162</v>
      </c>
      <c r="L39" s="349">
        <v>56.23</v>
      </c>
      <c r="M39" s="349">
        <v>4.53</v>
      </c>
      <c r="N39" s="348">
        <v>15546</v>
      </c>
      <c r="O39" s="348">
        <v>11047</v>
      </c>
      <c r="P39" s="349">
        <v>1.44</v>
      </c>
      <c r="Q39" s="348">
        <v>22441</v>
      </c>
      <c r="R39" s="348">
        <v>15946</v>
      </c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</row>
    <row r="40" spans="1:32" s="331" customFormat="1" ht="12" customHeight="1">
      <c r="A40" s="525">
        <v>86</v>
      </c>
      <c r="B40" s="339" t="s">
        <v>1414</v>
      </c>
      <c r="C40" s="455" t="s">
        <v>1415</v>
      </c>
      <c r="D40" s="488">
        <v>559051</v>
      </c>
      <c r="E40" s="348">
        <v>873060</v>
      </c>
      <c r="F40" s="348">
        <v>1075787</v>
      </c>
      <c r="G40" s="348">
        <v>1367331</v>
      </c>
      <c r="H40" s="348">
        <v>852265</v>
      </c>
      <c r="I40" s="348">
        <v>7960809</v>
      </c>
      <c r="J40" s="348">
        <v>23832928</v>
      </c>
      <c r="K40" s="348">
        <v>14222372</v>
      </c>
      <c r="L40" s="349">
        <v>79.22</v>
      </c>
      <c r="M40" s="349">
        <v>9.34</v>
      </c>
      <c r="N40" s="348">
        <v>22154</v>
      </c>
      <c r="O40" s="348">
        <v>13220</v>
      </c>
      <c r="P40" s="349">
        <v>1.23</v>
      </c>
      <c r="Q40" s="348">
        <v>27298</v>
      </c>
      <c r="R40" s="348">
        <v>16290</v>
      </c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</row>
    <row r="41" spans="1:32" s="331" customFormat="1" ht="12" customHeight="1">
      <c r="A41" s="525">
        <v>87</v>
      </c>
      <c r="B41" s="339" t="s">
        <v>1416</v>
      </c>
      <c r="C41" s="455" t="s">
        <v>1417</v>
      </c>
      <c r="D41" s="488">
        <v>542749</v>
      </c>
      <c r="E41" s="348">
        <v>827954</v>
      </c>
      <c r="F41" s="348">
        <v>1008277</v>
      </c>
      <c r="G41" s="348">
        <v>1027038</v>
      </c>
      <c r="H41" s="348">
        <v>826031</v>
      </c>
      <c r="I41" s="348">
        <v>2185661</v>
      </c>
      <c r="J41" s="348">
        <v>23159287</v>
      </c>
      <c r="K41" s="348">
        <v>16284074</v>
      </c>
      <c r="L41" s="349">
        <v>81.93</v>
      </c>
      <c r="M41" s="349">
        <v>2.65</v>
      </c>
      <c r="N41" s="348">
        <v>22969</v>
      </c>
      <c r="O41" s="348">
        <v>16150</v>
      </c>
      <c r="P41" s="349">
        <v>1.22</v>
      </c>
      <c r="Q41" s="348">
        <v>27972</v>
      </c>
      <c r="R41" s="348">
        <v>19668</v>
      </c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</row>
    <row r="42" spans="1:32" s="331" customFormat="1" ht="12" customHeight="1">
      <c r="A42" s="525">
        <v>88</v>
      </c>
      <c r="B42" s="339" t="s">
        <v>1418</v>
      </c>
      <c r="C42" s="455" t="s">
        <v>1419</v>
      </c>
      <c r="D42" s="488">
        <v>539949</v>
      </c>
      <c r="E42" s="348">
        <v>915278</v>
      </c>
      <c r="F42" s="348">
        <v>1269787</v>
      </c>
      <c r="G42" s="348">
        <v>1280784</v>
      </c>
      <c r="H42" s="348">
        <v>715131</v>
      </c>
      <c r="I42" s="348">
        <v>2828262</v>
      </c>
      <c r="J42" s="348">
        <v>16962931</v>
      </c>
      <c r="K42" s="348">
        <v>11205930</v>
      </c>
      <c r="L42" s="349">
        <v>56.32</v>
      </c>
      <c r="M42" s="349">
        <v>3.95</v>
      </c>
      <c r="N42" s="348">
        <v>13359</v>
      </c>
      <c r="O42" s="348">
        <v>8825</v>
      </c>
      <c r="P42" s="349">
        <v>1.39</v>
      </c>
      <c r="Q42" s="348">
        <v>18533</v>
      </c>
      <c r="R42" s="348">
        <v>12243</v>
      </c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</row>
    <row r="43" spans="1:32" s="331" customFormat="1" ht="12" customHeight="1">
      <c r="A43" s="525">
        <v>89</v>
      </c>
      <c r="B43" s="339" t="s">
        <v>1035</v>
      </c>
      <c r="C43" s="455" t="s">
        <v>1036</v>
      </c>
      <c r="D43" s="488">
        <v>517875</v>
      </c>
      <c r="E43" s="348">
        <v>2101655</v>
      </c>
      <c r="F43" s="348">
        <v>2491289</v>
      </c>
      <c r="G43" s="348">
        <v>5175278</v>
      </c>
      <c r="H43" s="348">
        <v>2145153</v>
      </c>
      <c r="I43" s="348">
        <v>57676213</v>
      </c>
      <c r="J43" s="348">
        <v>47873181</v>
      </c>
      <c r="K43" s="348">
        <v>28665566</v>
      </c>
      <c r="L43" s="349">
        <v>86.11</v>
      </c>
      <c r="M43" s="349">
        <v>26.89</v>
      </c>
      <c r="N43" s="348">
        <v>19216</v>
      </c>
      <c r="O43" s="348">
        <v>11506</v>
      </c>
      <c r="P43" s="349">
        <v>1.19</v>
      </c>
      <c r="Q43" s="348">
        <v>22779</v>
      </c>
      <c r="R43" s="348">
        <v>13640</v>
      </c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</row>
    <row r="44" spans="1:32" s="331" customFormat="1" ht="12" customHeight="1">
      <c r="A44" s="525">
        <v>90</v>
      </c>
      <c r="B44" s="339" t="s">
        <v>1420</v>
      </c>
      <c r="C44" s="455" t="s">
        <v>1421</v>
      </c>
      <c r="D44" s="488">
        <v>517315</v>
      </c>
      <c r="E44" s="348">
        <v>895065</v>
      </c>
      <c r="F44" s="348">
        <v>1215170</v>
      </c>
      <c r="G44" s="348">
        <v>1341716</v>
      </c>
      <c r="H44" s="348">
        <v>1097850</v>
      </c>
      <c r="I44" s="348">
        <v>5040973</v>
      </c>
      <c r="J44" s="348">
        <v>15444524</v>
      </c>
      <c r="K44" s="348">
        <v>10850786</v>
      </c>
      <c r="L44" s="349">
        <v>90.35</v>
      </c>
      <c r="M44" s="349">
        <v>4.59</v>
      </c>
      <c r="N44" s="348">
        <v>12710</v>
      </c>
      <c r="O44" s="348">
        <v>8929</v>
      </c>
      <c r="P44" s="349">
        <v>1.36</v>
      </c>
      <c r="Q44" s="348">
        <v>17255</v>
      </c>
      <c r="R44" s="348">
        <v>12123</v>
      </c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</row>
    <row r="45" spans="1:32" s="331" customFormat="1" ht="12" customHeight="1">
      <c r="A45" s="525">
        <v>91</v>
      </c>
      <c r="B45" s="339" t="s">
        <v>896</v>
      </c>
      <c r="C45" s="455" t="s">
        <v>898</v>
      </c>
      <c r="D45" s="488">
        <v>509554</v>
      </c>
      <c r="E45" s="348">
        <v>689461</v>
      </c>
      <c r="F45" s="348">
        <v>887835</v>
      </c>
      <c r="G45" s="348">
        <v>910190</v>
      </c>
      <c r="H45" s="348">
        <v>835591</v>
      </c>
      <c r="I45" s="348">
        <v>2301478</v>
      </c>
      <c r="J45" s="348">
        <v>11307661</v>
      </c>
      <c r="K45" s="348">
        <v>7690405</v>
      </c>
      <c r="L45" s="349">
        <v>94.12</v>
      </c>
      <c r="M45" s="349">
        <v>2.75</v>
      </c>
      <c r="N45" s="348">
        <v>12736</v>
      </c>
      <c r="O45" s="348">
        <v>8662</v>
      </c>
      <c r="P45" s="349">
        <v>1.29</v>
      </c>
      <c r="Q45" s="348">
        <v>16401</v>
      </c>
      <c r="R45" s="348">
        <v>11154</v>
      </c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</row>
    <row r="46" spans="1:32" s="331" customFormat="1" ht="12" customHeight="1">
      <c r="A46" s="525">
        <v>92</v>
      </c>
      <c r="B46" s="339" t="s">
        <v>1422</v>
      </c>
      <c r="C46" s="455" t="s">
        <v>1423</v>
      </c>
      <c r="D46" s="488">
        <v>504088</v>
      </c>
      <c r="E46" s="348">
        <v>705480</v>
      </c>
      <c r="F46" s="348">
        <v>852064</v>
      </c>
      <c r="G46" s="348">
        <v>1266245</v>
      </c>
      <c r="H46" s="348">
        <v>615311</v>
      </c>
      <c r="I46" s="348">
        <v>3777836</v>
      </c>
      <c r="J46" s="348">
        <v>12541029</v>
      </c>
      <c r="K46" s="348">
        <v>8294665</v>
      </c>
      <c r="L46" s="349">
        <v>72.21</v>
      </c>
      <c r="M46" s="349">
        <v>6.14</v>
      </c>
      <c r="N46" s="348">
        <v>14718</v>
      </c>
      <c r="O46" s="348">
        <v>9735</v>
      </c>
      <c r="P46" s="349">
        <v>1.21</v>
      </c>
      <c r="Q46" s="348">
        <v>17777</v>
      </c>
      <c r="R46" s="348">
        <v>11757</v>
      </c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</row>
    <row r="47" spans="1:32" s="331" customFormat="1" ht="12" customHeight="1">
      <c r="A47" s="525">
        <v>93</v>
      </c>
      <c r="B47" s="339" t="s">
        <v>1140</v>
      </c>
      <c r="C47" s="455" t="s">
        <v>1141</v>
      </c>
      <c r="D47" s="488">
        <v>494966</v>
      </c>
      <c r="E47" s="348">
        <v>1292516</v>
      </c>
      <c r="F47" s="348">
        <v>1807443</v>
      </c>
      <c r="G47" s="348">
        <v>2086336</v>
      </c>
      <c r="H47" s="348">
        <v>1074910</v>
      </c>
      <c r="I47" s="348">
        <v>14586714</v>
      </c>
      <c r="J47" s="348">
        <v>33810049</v>
      </c>
      <c r="K47" s="348">
        <v>22207430</v>
      </c>
      <c r="L47" s="349">
        <v>59.47</v>
      </c>
      <c r="M47" s="349">
        <v>13.57</v>
      </c>
      <c r="N47" s="348">
        <v>18706</v>
      </c>
      <c r="O47" s="348">
        <v>12287</v>
      </c>
      <c r="P47" s="349">
        <v>1.4</v>
      </c>
      <c r="Q47" s="348">
        <v>26158</v>
      </c>
      <c r="R47" s="348">
        <v>17182</v>
      </c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</row>
    <row r="48" spans="1:32" s="331" customFormat="1" ht="12" customHeight="1">
      <c r="A48" s="525">
        <v>94</v>
      </c>
      <c r="B48" s="339" t="s">
        <v>1128</v>
      </c>
      <c r="C48" s="455" t="s">
        <v>1129</v>
      </c>
      <c r="D48" s="488">
        <v>483242</v>
      </c>
      <c r="E48" s="348">
        <v>1506195</v>
      </c>
      <c r="F48" s="348">
        <v>1844977</v>
      </c>
      <c r="G48" s="348">
        <v>2109362</v>
      </c>
      <c r="H48" s="348">
        <v>1320564</v>
      </c>
      <c r="I48" s="348">
        <v>32452817</v>
      </c>
      <c r="J48" s="348">
        <v>33758085</v>
      </c>
      <c r="K48" s="348">
        <v>21886956</v>
      </c>
      <c r="L48" s="349">
        <v>71.58</v>
      </c>
      <c r="M48" s="349">
        <v>24.57</v>
      </c>
      <c r="N48" s="348">
        <v>18297</v>
      </c>
      <c r="O48" s="348">
        <v>11863</v>
      </c>
      <c r="P48" s="349">
        <v>1.22</v>
      </c>
      <c r="Q48" s="348">
        <v>22413</v>
      </c>
      <c r="R48" s="348">
        <v>14531</v>
      </c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</row>
    <row r="49" spans="1:32" s="331" customFormat="1" ht="12" customHeight="1">
      <c r="A49" s="525">
        <v>95</v>
      </c>
      <c r="B49" s="339" t="s">
        <v>1642</v>
      </c>
      <c r="C49" s="455" t="s">
        <v>1160</v>
      </c>
      <c r="D49" s="488">
        <v>479709</v>
      </c>
      <c r="E49" s="348">
        <v>646639</v>
      </c>
      <c r="F49" s="348">
        <v>774501</v>
      </c>
      <c r="G49" s="348">
        <v>973039</v>
      </c>
      <c r="H49" s="348">
        <v>542685</v>
      </c>
      <c r="I49" s="348">
        <v>3888689</v>
      </c>
      <c r="J49" s="348">
        <v>17324076</v>
      </c>
      <c r="K49" s="348">
        <v>10148441</v>
      </c>
      <c r="L49" s="349">
        <v>70.07</v>
      </c>
      <c r="M49" s="349">
        <v>7.17</v>
      </c>
      <c r="N49" s="348">
        <v>22368</v>
      </c>
      <c r="O49" s="348">
        <v>13103</v>
      </c>
      <c r="P49" s="349">
        <v>1.2</v>
      </c>
      <c r="Q49" s="348">
        <v>26791</v>
      </c>
      <c r="R49" s="348">
        <v>15694</v>
      </c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</row>
    <row r="50" spans="1:32" s="331" customFormat="1" ht="12" customHeight="1">
      <c r="A50" s="525">
        <v>96</v>
      </c>
      <c r="B50" s="339" t="s">
        <v>997</v>
      </c>
      <c r="C50" s="455" t="s">
        <v>998</v>
      </c>
      <c r="D50" s="488">
        <v>479312</v>
      </c>
      <c r="E50" s="348">
        <v>958063</v>
      </c>
      <c r="F50" s="348">
        <v>1191868</v>
      </c>
      <c r="G50" s="348">
        <v>1492206</v>
      </c>
      <c r="H50" s="348">
        <v>1004328</v>
      </c>
      <c r="I50" s="348">
        <v>10427824</v>
      </c>
      <c r="J50" s="348">
        <v>26804590</v>
      </c>
      <c r="K50" s="348">
        <v>16140214</v>
      </c>
      <c r="L50" s="349">
        <v>84.27</v>
      </c>
      <c r="M50" s="349">
        <v>10.38</v>
      </c>
      <c r="N50" s="348">
        <v>22490</v>
      </c>
      <c r="O50" s="348">
        <v>13542</v>
      </c>
      <c r="P50" s="349">
        <v>1.24</v>
      </c>
      <c r="Q50" s="348">
        <v>27978</v>
      </c>
      <c r="R50" s="348">
        <v>16847</v>
      </c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</row>
    <row r="51" spans="1:32" s="331" customFormat="1" ht="12" customHeight="1">
      <c r="A51" s="525">
        <v>97</v>
      </c>
      <c r="B51" s="339" t="s">
        <v>1424</v>
      </c>
      <c r="C51" s="455" t="s">
        <v>1425</v>
      </c>
      <c r="D51" s="488">
        <v>479224</v>
      </c>
      <c r="E51" s="348">
        <v>750392</v>
      </c>
      <c r="F51" s="348">
        <v>896476</v>
      </c>
      <c r="G51" s="348">
        <v>1109787</v>
      </c>
      <c r="H51" s="348">
        <v>598480</v>
      </c>
      <c r="I51" s="348">
        <v>6759991</v>
      </c>
      <c r="J51" s="348">
        <v>21210491</v>
      </c>
      <c r="K51" s="348">
        <v>12752936</v>
      </c>
      <c r="L51" s="349">
        <v>66.76</v>
      </c>
      <c r="M51" s="349">
        <v>11.3</v>
      </c>
      <c r="N51" s="348">
        <v>23660</v>
      </c>
      <c r="O51" s="348">
        <v>14226</v>
      </c>
      <c r="P51" s="349">
        <v>1.19</v>
      </c>
      <c r="Q51" s="348">
        <v>28266</v>
      </c>
      <c r="R51" s="348">
        <v>16995</v>
      </c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</row>
    <row r="52" spans="1:32" s="331" customFormat="1" ht="12" customHeight="1">
      <c r="A52" s="525">
        <v>98</v>
      </c>
      <c r="B52" s="339" t="s">
        <v>1643</v>
      </c>
      <c r="C52" s="455" t="s">
        <v>1644</v>
      </c>
      <c r="D52" s="488">
        <v>455980</v>
      </c>
      <c r="E52" s="348">
        <v>761474</v>
      </c>
      <c r="F52" s="348">
        <v>968850</v>
      </c>
      <c r="G52" s="348">
        <v>995900</v>
      </c>
      <c r="H52" s="348">
        <v>633857</v>
      </c>
      <c r="I52" s="348">
        <v>2494664</v>
      </c>
      <c r="J52" s="348">
        <v>17988673</v>
      </c>
      <c r="K52" s="348">
        <v>12784027</v>
      </c>
      <c r="L52" s="349">
        <v>65.42</v>
      </c>
      <c r="M52" s="349">
        <v>3.94</v>
      </c>
      <c r="N52" s="348">
        <v>18567</v>
      </c>
      <c r="O52" s="348">
        <v>13195</v>
      </c>
      <c r="P52" s="349">
        <v>1.27</v>
      </c>
      <c r="Q52" s="348">
        <v>23623</v>
      </c>
      <c r="R52" s="348">
        <v>16789</v>
      </c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</row>
    <row r="53" spans="1:32" s="331" customFormat="1" ht="12" customHeight="1">
      <c r="A53" s="525">
        <v>99</v>
      </c>
      <c r="B53" s="339" t="s">
        <v>1645</v>
      </c>
      <c r="C53" s="455" t="s">
        <v>1646</v>
      </c>
      <c r="D53" s="488">
        <v>453701</v>
      </c>
      <c r="E53" s="348">
        <v>703332</v>
      </c>
      <c r="F53" s="348">
        <v>848613</v>
      </c>
      <c r="G53" s="348">
        <v>902375</v>
      </c>
      <c r="H53" s="348">
        <v>755489</v>
      </c>
      <c r="I53" s="348">
        <v>2807235</v>
      </c>
      <c r="J53" s="348">
        <v>9584903</v>
      </c>
      <c r="K53" s="348">
        <v>6965717</v>
      </c>
      <c r="L53" s="349">
        <v>89.03</v>
      </c>
      <c r="M53" s="349">
        <v>3.72</v>
      </c>
      <c r="N53" s="348">
        <v>11295</v>
      </c>
      <c r="O53" s="348">
        <v>8208</v>
      </c>
      <c r="P53" s="349">
        <v>1.21</v>
      </c>
      <c r="Q53" s="348">
        <v>13628</v>
      </c>
      <c r="R53" s="348">
        <v>9904</v>
      </c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</row>
    <row r="54" spans="1:32" s="331" customFormat="1" ht="12" customHeight="1">
      <c r="A54" s="526">
        <v>100</v>
      </c>
      <c r="B54" s="340" t="s">
        <v>1647</v>
      </c>
      <c r="C54" s="467" t="s">
        <v>1648</v>
      </c>
      <c r="D54" s="489">
        <v>453637</v>
      </c>
      <c r="E54" s="351">
        <v>643849</v>
      </c>
      <c r="F54" s="351">
        <v>798874</v>
      </c>
      <c r="G54" s="351">
        <v>888334</v>
      </c>
      <c r="H54" s="351">
        <v>728568</v>
      </c>
      <c r="I54" s="351">
        <v>2451847</v>
      </c>
      <c r="J54" s="351">
        <v>9209050</v>
      </c>
      <c r="K54" s="351">
        <v>6494367</v>
      </c>
      <c r="L54" s="352">
        <v>91.2</v>
      </c>
      <c r="M54" s="352">
        <v>3.37</v>
      </c>
      <c r="N54" s="351">
        <v>11528</v>
      </c>
      <c r="O54" s="351">
        <v>8129</v>
      </c>
      <c r="P54" s="352">
        <v>1.24</v>
      </c>
      <c r="Q54" s="351">
        <v>14303</v>
      </c>
      <c r="R54" s="351">
        <v>10087</v>
      </c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</row>
  </sheetData>
  <mergeCells count="9">
    <mergeCell ref="L3:L4"/>
    <mergeCell ref="F3:F4"/>
    <mergeCell ref="G3:G4"/>
    <mergeCell ref="H3:H4"/>
    <mergeCell ref="I3:I4"/>
    <mergeCell ref="A3:A4"/>
    <mergeCell ref="B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1"/>
  <dimension ref="A1:AE81"/>
  <sheetViews>
    <sheetView showGridLines="0" workbookViewId="0" topLeftCell="A1">
      <selection activeCell="A2" sqref="A2"/>
    </sheetView>
  </sheetViews>
  <sheetFormatPr defaultColWidth="9.140625" defaultRowHeight="12"/>
  <cols>
    <col min="1" max="1" width="4.57421875" style="341" bestFit="1" customWidth="1"/>
    <col min="2" max="2" width="40.00390625" style="342" customWidth="1"/>
    <col min="3" max="3" width="8.421875" style="343" bestFit="1" customWidth="1"/>
    <col min="4" max="4" width="8.57421875" style="343" bestFit="1" customWidth="1"/>
    <col min="5" max="5" width="9.28125" style="343" customWidth="1"/>
    <col min="6" max="6" width="9.7109375" style="343" bestFit="1" customWidth="1"/>
    <col min="7" max="7" width="6.7109375" style="343" customWidth="1"/>
    <col min="8" max="8" width="8.8515625" style="344" bestFit="1" customWidth="1"/>
    <col min="9" max="9" width="11.7109375" style="344" customWidth="1"/>
    <col min="10" max="10" width="11.7109375" style="343" customWidth="1"/>
    <col min="11" max="11" width="7.7109375" style="343" customWidth="1"/>
    <col min="12" max="13" width="12.28125" style="343" customWidth="1"/>
    <col min="14" max="14" width="8.8515625" style="343" customWidth="1"/>
    <col min="15" max="15" width="8.7109375" style="343" customWidth="1"/>
    <col min="16" max="16" width="12.28125" style="334" customWidth="1"/>
    <col min="17" max="17" width="10.7109375" style="334" customWidth="1"/>
    <col min="18" max="22" width="8.421875" style="334" bestFit="1" customWidth="1"/>
    <col min="23" max="23" width="7.57421875" style="334" bestFit="1" customWidth="1"/>
    <col min="24" max="31" width="3.421875" style="334" bestFit="1" customWidth="1"/>
    <col min="32" max="16384" width="9.140625" style="345" customWidth="1"/>
  </cols>
  <sheetData>
    <row r="1" ht="13.5" customHeight="1">
      <c r="B1" s="332" t="s">
        <v>1661</v>
      </c>
    </row>
    <row r="2" spans="3:17" ht="12" customHeight="1">
      <c r="C2" s="344"/>
      <c r="D2" s="344"/>
      <c r="Q2" s="102" t="s">
        <v>1285</v>
      </c>
    </row>
    <row r="3" spans="1:31" ht="18.75" customHeight="1">
      <c r="A3" s="768" t="s">
        <v>401</v>
      </c>
      <c r="B3" s="644"/>
      <c r="C3" s="646" t="s">
        <v>1151</v>
      </c>
      <c r="D3" s="646" t="s">
        <v>185</v>
      </c>
      <c r="E3" s="598" t="s">
        <v>168</v>
      </c>
      <c r="F3" s="598" t="s">
        <v>889</v>
      </c>
      <c r="G3" s="639" t="s">
        <v>974</v>
      </c>
      <c r="H3" s="633" t="s">
        <v>975</v>
      </c>
      <c r="I3" s="522" t="s">
        <v>320</v>
      </c>
      <c r="J3" s="333"/>
      <c r="K3" s="765" t="s">
        <v>976</v>
      </c>
      <c r="L3" s="531" t="s">
        <v>709</v>
      </c>
      <c r="M3" s="531" t="s">
        <v>885</v>
      </c>
      <c r="N3" s="532" t="s">
        <v>887</v>
      </c>
      <c r="O3" s="531" t="s">
        <v>311</v>
      </c>
      <c r="P3" s="532" t="s">
        <v>310</v>
      </c>
      <c r="Q3" s="532" t="s">
        <v>309</v>
      </c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</row>
    <row r="4" spans="1:31" ht="18.75" customHeight="1">
      <c r="A4" s="701"/>
      <c r="B4" s="632"/>
      <c r="C4" s="647"/>
      <c r="D4" s="647"/>
      <c r="E4" s="640"/>
      <c r="F4" s="640"/>
      <c r="G4" s="641"/>
      <c r="H4" s="620"/>
      <c r="I4" s="90" t="s">
        <v>170</v>
      </c>
      <c r="J4" s="66" t="s">
        <v>231</v>
      </c>
      <c r="K4" s="766"/>
      <c r="L4" s="524" t="s">
        <v>710</v>
      </c>
      <c r="M4" s="524" t="s">
        <v>886</v>
      </c>
      <c r="N4" s="425" t="s">
        <v>888</v>
      </c>
      <c r="O4" s="524" t="s">
        <v>168</v>
      </c>
      <c r="P4" s="425" t="s">
        <v>233</v>
      </c>
      <c r="Q4" s="425" t="s">
        <v>231</v>
      </c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</row>
    <row r="5" spans="1:31" s="480" customFormat="1" ht="16.5" customHeight="1">
      <c r="A5" s="575"/>
      <c r="B5" s="576" t="s">
        <v>902</v>
      </c>
      <c r="C5" s="479">
        <v>247542</v>
      </c>
      <c r="D5" s="479">
        <v>707478</v>
      </c>
      <c r="E5" s="479">
        <v>6994273</v>
      </c>
      <c r="F5" s="479">
        <v>13223596</v>
      </c>
      <c r="G5" s="479">
        <v>9237</v>
      </c>
      <c r="H5" s="479">
        <v>104684</v>
      </c>
      <c r="I5" s="479">
        <v>1604788324</v>
      </c>
      <c r="J5" s="479">
        <v>1430360236</v>
      </c>
      <c r="K5" s="483">
        <v>0.13</v>
      </c>
      <c r="L5" s="483">
        <v>11.33</v>
      </c>
      <c r="M5" s="479">
        <v>229443</v>
      </c>
      <c r="N5" s="479">
        <v>204504</v>
      </c>
      <c r="O5" s="483">
        <v>9.89</v>
      </c>
      <c r="P5" s="481">
        <v>2268323</v>
      </c>
      <c r="Q5" s="481">
        <v>2021773</v>
      </c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</row>
    <row r="6" spans="1:31" ht="16.5" customHeight="1">
      <c r="A6" s="347" t="s">
        <v>404</v>
      </c>
      <c r="B6" s="455" t="s">
        <v>405</v>
      </c>
      <c r="C6" s="348">
        <v>43</v>
      </c>
      <c r="D6" s="348">
        <v>68</v>
      </c>
      <c r="E6" s="348">
        <v>885</v>
      </c>
      <c r="F6" s="348">
        <v>1425</v>
      </c>
      <c r="G6" s="348">
        <v>2</v>
      </c>
      <c r="H6" s="348">
        <v>13</v>
      </c>
      <c r="I6" s="348">
        <v>123254</v>
      </c>
      <c r="J6" s="348">
        <v>109058</v>
      </c>
      <c r="K6" s="349">
        <v>0.23</v>
      </c>
      <c r="L6" s="349">
        <v>6.5</v>
      </c>
      <c r="M6" s="348">
        <v>139270</v>
      </c>
      <c r="N6" s="348">
        <v>123230</v>
      </c>
      <c r="O6" s="349">
        <v>13.01</v>
      </c>
      <c r="P6" s="348">
        <v>1812558</v>
      </c>
      <c r="Q6" s="348">
        <v>1603799</v>
      </c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</row>
    <row r="7" spans="1:31" ht="16.5" customHeight="1">
      <c r="A7" s="347" t="s">
        <v>406</v>
      </c>
      <c r="B7" s="455" t="s">
        <v>407</v>
      </c>
      <c r="C7" s="348">
        <v>177</v>
      </c>
      <c r="D7" s="348">
        <v>381</v>
      </c>
      <c r="E7" s="348">
        <v>5244</v>
      </c>
      <c r="F7" s="348">
        <v>8083</v>
      </c>
      <c r="G7" s="348">
        <v>5</v>
      </c>
      <c r="H7" s="348">
        <v>31</v>
      </c>
      <c r="I7" s="348">
        <v>1141958</v>
      </c>
      <c r="J7" s="348">
        <v>1020970</v>
      </c>
      <c r="K7" s="349">
        <v>0.1</v>
      </c>
      <c r="L7" s="349">
        <v>6.2</v>
      </c>
      <c r="M7" s="348">
        <v>217765</v>
      </c>
      <c r="N7" s="348">
        <v>194693</v>
      </c>
      <c r="O7" s="349">
        <v>13.76</v>
      </c>
      <c r="P7" s="348">
        <v>2997264</v>
      </c>
      <c r="Q7" s="348">
        <v>2679712</v>
      </c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</row>
    <row r="8" spans="1:31" ht="16.5" customHeight="1">
      <c r="A8" s="347" t="s">
        <v>408</v>
      </c>
      <c r="B8" s="455" t="s">
        <v>409</v>
      </c>
      <c r="C8" s="348">
        <v>567</v>
      </c>
      <c r="D8" s="348">
        <v>1259</v>
      </c>
      <c r="E8" s="348">
        <v>16572</v>
      </c>
      <c r="F8" s="348">
        <v>25181</v>
      </c>
      <c r="G8" s="348">
        <v>35</v>
      </c>
      <c r="H8" s="348">
        <v>130</v>
      </c>
      <c r="I8" s="348">
        <v>3432425</v>
      </c>
      <c r="J8" s="348">
        <v>3065473</v>
      </c>
      <c r="K8" s="349">
        <v>0.21</v>
      </c>
      <c r="L8" s="349">
        <v>3.71</v>
      </c>
      <c r="M8" s="348">
        <v>207122</v>
      </c>
      <c r="N8" s="348">
        <v>184979</v>
      </c>
      <c r="O8" s="349">
        <v>13.16</v>
      </c>
      <c r="P8" s="348">
        <v>2726311</v>
      </c>
      <c r="Q8" s="348">
        <v>2434847</v>
      </c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</row>
    <row r="9" spans="1:31" ht="16.5" customHeight="1">
      <c r="A9" s="347" t="s">
        <v>410</v>
      </c>
      <c r="B9" s="455" t="s">
        <v>411</v>
      </c>
      <c r="C9" s="348">
        <v>124</v>
      </c>
      <c r="D9" s="348">
        <v>211</v>
      </c>
      <c r="E9" s="348">
        <v>3139</v>
      </c>
      <c r="F9" s="348">
        <v>4381</v>
      </c>
      <c r="G9" s="348">
        <v>31</v>
      </c>
      <c r="H9" s="348">
        <v>288</v>
      </c>
      <c r="I9" s="348">
        <v>606900</v>
      </c>
      <c r="J9" s="348">
        <v>541726</v>
      </c>
      <c r="K9" s="349">
        <v>0.99</v>
      </c>
      <c r="L9" s="349">
        <v>9.29</v>
      </c>
      <c r="M9" s="348">
        <v>193342</v>
      </c>
      <c r="N9" s="348">
        <v>172579</v>
      </c>
      <c r="O9" s="349">
        <v>14.88</v>
      </c>
      <c r="P9" s="348">
        <v>2876303</v>
      </c>
      <c r="Q9" s="348">
        <v>2567424</v>
      </c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</row>
    <row r="10" spans="1:31" ht="16.5" customHeight="1">
      <c r="A10" s="347" t="s">
        <v>412</v>
      </c>
      <c r="B10" s="455" t="s">
        <v>413</v>
      </c>
      <c r="C10" s="348">
        <v>105</v>
      </c>
      <c r="D10" s="348">
        <v>184</v>
      </c>
      <c r="E10" s="348">
        <v>3443</v>
      </c>
      <c r="F10" s="348">
        <v>4635</v>
      </c>
      <c r="G10" s="348">
        <v>8</v>
      </c>
      <c r="H10" s="348">
        <v>47</v>
      </c>
      <c r="I10" s="348">
        <v>681293</v>
      </c>
      <c r="J10" s="348">
        <v>607129</v>
      </c>
      <c r="K10" s="349">
        <v>0.23</v>
      </c>
      <c r="L10" s="349">
        <v>5.88</v>
      </c>
      <c r="M10" s="348">
        <v>197878</v>
      </c>
      <c r="N10" s="348">
        <v>176337</v>
      </c>
      <c r="O10" s="349">
        <v>18.71</v>
      </c>
      <c r="P10" s="348">
        <v>3702681</v>
      </c>
      <c r="Q10" s="348">
        <v>3299613</v>
      </c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</row>
    <row r="11" spans="1:31" ht="16.5" customHeight="1">
      <c r="A11" s="347" t="s">
        <v>414</v>
      </c>
      <c r="B11" s="455" t="s">
        <v>415</v>
      </c>
      <c r="C11" s="348">
        <v>160</v>
      </c>
      <c r="D11" s="348">
        <v>319</v>
      </c>
      <c r="E11" s="348">
        <v>4569</v>
      </c>
      <c r="F11" s="348">
        <v>6646</v>
      </c>
      <c r="G11" s="348">
        <v>11</v>
      </c>
      <c r="H11" s="348">
        <v>80</v>
      </c>
      <c r="I11" s="348">
        <v>918754</v>
      </c>
      <c r="J11" s="348">
        <v>820126</v>
      </c>
      <c r="K11" s="349">
        <v>0.24</v>
      </c>
      <c r="L11" s="349">
        <v>7.27</v>
      </c>
      <c r="M11" s="348">
        <v>201084</v>
      </c>
      <c r="N11" s="348">
        <v>179498</v>
      </c>
      <c r="O11" s="349">
        <v>14.32</v>
      </c>
      <c r="P11" s="348">
        <v>2880105</v>
      </c>
      <c r="Q11" s="348">
        <v>2570928</v>
      </c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</row>
    <row r="12" spans="1:31" ht="16.5" customHeight="1">
      <c r="A12" s="347" t="s">
        <v>416</v>
      </c>
      <c r="B12" s="455" t="s">
        <v>417</v>
      </c>
      <c r="C12" s="348">
        <v>295</v>
      </c>
      <c r="D12" s="348">
        <v>600</v>
      </c>
      <c r="E12" s="348">
        <v>7935</v>
      </c>
      <c r="F12" s="348">
        <v>12602</v>
      </c>
      <c r="G12" s="348">
        <v>29</v>
      </c>
      <c r="H12" s="348">
        <v>170</v>
      </c>
      <c r="I12" s="348">
        <v>1667870</v>
      </c>
      <c r="J12" s="348">
        <v>1488743</v>
      </c>
      <c r="K12" s="349">
        <v>0.37</v>
      </c>
      <c r="L12" s="349">
        <v>5.86</v>
      </c>
      <c r="M12" s="348">
        <v>210192</v>
      </c>
      <c r="N12" s="348">
        <v>187617</v>
      </c>
      <c r="O12" s="349">
        <v>13.23</v>
      </c>
      <c r="P12" s="348">
        <v>2779783</v>
      </c>
      <c r="Q12" s="348">
        <v>2481239</v>
      </c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</row>
    <row r="13" spans="1:31" ht="16.5" customHeight="1">
      <c r="A13" s="347" t="s">
        <v>418</v>
      </c>
      <c r="B13" s="455" t="s">
        <v>419</v>
      </c>
      <c r="C13" s="348">
        <v>285</v>
      </c>
      <c r="D13" s="348">
        <v>538</v>
      </c>
      <c r="E13" s="348">
        <v>4953</v>
      </c>
      <c r="F13" s="348">
        <v>9152</v>
      </c>
      <c r="G13" s="348">
        <v>11</v>
      </c>
      <c r="H13" s="348">
        <v>87</v>
      </c>
      <c r="I13" s="348">
        <v>1035311</v>
      </c>
      <c r="J13" s="348">
        <v>919356</v>
      </c>
      <c r="K13" s="349">
        <v>0.22</v>
      </c>
      <c r="L13" s="349">
        <v>7.91</v>
      </c>
      <c r="M13" s="348">
        <v>209027</v>
      </c>
      <c r="N13" s="348">
        <v>185616</v>
      </c>
      <c r="O13" s="349">
        <v>9.21</v>
      </c>
      <c r="P13" s="348">
        <v>1924371</v>
      </c>
      <c r="Q13" s="348">
        <v>1708839</v>
      </c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</row>
    <row r="14" spans="1:31" ht="16.5" customHeight="1">
      <c r="A14" s="347" t="s">
        <v>420</v>
      </c>
      <c r="B14" s="455" t="s">
        <v>421</v>
      </c>
      <c r="C14" s="348">
        <v>197</v>
      </c>
      <c r="D14" s="348">
        <v>449</v>
      </c>
      <c r="E14" s="348">
        <v>4878</v>
      </c>
      <c r="F14" s="348">
        <v>8689</v>
      </c>
      <c r="G14" s="348">
        <v>6</v>
      </c>
      <c r="H14" s="348">
        <v>70</v>
      </c>
      <c r="I14" s="348">
        <v>787061</v>
      </c>
      <c r="J14" s="348">
        <v>697772</v>
      </c>
      <c r="K14" s="349">
        <v>0.12</v>
      </c>
      <c r="L14" s="349">
        <v>11.67</v>
      </c>
      <c r="M14" s="348">
        <v>161349</v>
      </c>
      <c r="N14" s="348">
        <v>143045</v>
      </c>
      <c r="O14" s="349">
        <v>10.86</v>
      </c>
      <c r="P14" s="348">
        <v>1752920</v>
      </c>
      <c r="Q14" s="348">
        <v>1554058</v>
      </c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</row>
    <row r="15" spans="1:31" ht="16.5" customHeight="1">
      <c r="A15" s="347" t="s">
        <v>422</v>
      </c>
      <c r="B15" s="455" t="s">
        <v>423</v>
      </c>
      <c r="C15" s="348">
        <v>374</v>
      </c>
      <c r="D15" s="348">
        <v>1037</v>
      </c>
      <c r="E15" s="348">
        <v>10910</v>
      </c>
      <c r="F15" s="348">
        <v>19504</v>
      </c>
      <c r="G15" s="348">
        <v>26</v>
      </c>
      <c r="H15" s="348">
        <v>106</v>
      </c>
      <c r="I15" s="348">
        <v>2455271</v>
      </c>
      <c r="J15" s="348">
        <v>2192022</v>
      </c>
      <c r="K15" s="349">
        <v>0.24</v>
      </c>
      <c r="L15" s="349">
        <v>4.08</v>
      </c>
      <c r="M15" s="348">
        <v>225048</v>
      </c>
      <c r="N15" s="348">
        <v>200919</v>
      </c>
      <c r="O15" s="349">
        <v>10.52</v>
      </c>
      <c r="P15" s="348">
        <v>2367667</v>
      </c>
      <c r="Q15" s="348">
        <v>2113811</v>
      </c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</row>
    <row r="16" spans="1:31" ht="16.5" customHeight="1">
      <c r="A16" s="347" t="s">
        <v>424</v>
      </c>
      <c r="B16" s="455" t="s">
        <v>425</v>
      </c>
      <c r="C16" s="348">
        <v>196</v>
      </c>
      <c r="D16" s="348">
        <v>470</v>
      </c>
      <c r="E16" s="348">
        <v>5472</v>
      </c>
      <c r="F16" s="348">
        <v>8678</v>
      </c>
      <c r="G16" s="348">
        <v>10</v>
      </c>
      <c r="H16" s="348">
        <v>81</v>
      </c>
      <c r="I16" s="348">
        <v>1079843</v>
      </c>
      <c r="J16" s="348">
        <v>963876</v>
      </c>
      <c r="K16" s="349">
        <v>0.18</v>
      </c>
      <c r="L16" s="349">
        <v>8.1</v>
      </c>
      <c r="M16" s="348">
        <v>197340</v>
      </c>
      <c r="N16" s="348">
        <v>176147</v>
      </c>
      <c r="O16" s="349">
        <v>11.64</v>
      </c>
      <c r="P16" s="348">
        <v>2297538</v>
      </c>
      <c r="Q16" s="348">
        <v>2050799</v>
      </c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</row>
    <row r="17" spans="1:31" ht="16.5" customHeight="1">
      <c r="A17" s="347" t="s">
        <v>426</v>
      </c>
      <c r="B17" s="455" t="s">
        <v>427</v>
      </c>
      <c r="C17" s="348">
        <v>697</v>
      </c>
      <c r="D17" s="348">
        <v>2710</v>
      </c>
      <c r="E17" s="348">
        <v>22481</v>
      </c>
      <c r="F17" s="348">
        <v>44346</v>
      </c>
      <c r="G17" s="348">
        <v>68</v>
      </c>
      <c r="H17" s="348">
        <v>430</v>
      </c>
      <c r="I17" s="348">
        <v>4503372</v>
      </c>
      <c r="J17" s="348">
        <v>4012927</v>
      </c>
      <c r="K17" s="349">
        <v>0.3</v>
      </c>
      <c r="L17" s="349">
        <v>6.32</v>
      </c>
      <c r="M17" s="348">
        <v>200319</v>
      </c>
      <c r="N17" s="348">
        <v>178503</v>
      </c>
      <c r="O17" s="349">
        <v>8.3</v>
      </c>
      <c r="P17" s="348">
        <v>1661761</v>
      </c>
      <c r="Q17" s="348">
        <v>1480785</v>
      </c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</row>
    <row r="18" spans="1:31" ht="16.5" customHeight="1">
      <c r="A18" s="347" t="s">
        <v>428</v>
      </c>
      <c r="B18" s="455" t="s">
        <v>429</v>
      </c>
      <c r="C18" s="348">
        <v>131</v>
      </c>
      <c r="D18" s="348">
        <v>329</v>
      </c>
      <c r="E18" s="348">
        <v>3767</v>
      </c>
      <c r="F18" s="348">
        <v>6774</v>
      </c>
      <c r="G18" s="348">
        <v>14</v>
      </c>
      <c r="H18" s="348">
        <v>38</v>
      </c>
      <c r="I18" s="348">
        <v>884447</v>
      </c>
      <c r="J18" s="348">
        <v>790761</v>
      </c>
      <c r="K18" s="349">
        <v>0.37</v>
      </c>
      <c r="L18" s="349">
        <v>2.71</v>
      </c>
      <c r="M18" s="348">
        <v>234788</v>
      </c>
      <c r="N18" s="348">
        <v>209918</v>
      </c>
      <c r="O18" s="349">
        <v>11.45</v>
      </c>
      <c r="P18" s="348">
        <v>2688288</v>
      </c>
      <c r="Q18" s="348">
        <v>2403528</v>
      </c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</row>
    <row r="19" spans="1:31" ht="16.5" customHeight="1">
      <c r="A19" s="347" t="s">
        <v>430</v>
      </c>
      <c r="B19" s="455" t="s">
        <v>431</v>
      </c>
      <c r="C19" s="348">
        <v>471</v>
      </c>
      <c r="D19" s="348">
        <v>1278</v>
      </c>
      <c r="E19" s="348">
        <v>17315</v>
      </c>
      <c r="F19" s="348">
        <v>26835</v>
      </c>
      <c r="G19" s="348">
        <v>26</v>
      </c>
      <c r="H19" s="348">
        <v>130</v>
      </c>
      <c r="I19" s="348">
        <v>3788667</v>
      </c>
      <c r="J19" s="348">
        <v>3382670</v>
      </c>
      <c r="K19" s="349">
        <v>0.15</v>
      </c>
      <c r="L19" s="349">
        <v>5</v>
      </c>
      <c r="M19" s="348">
        <v>218808</v>
      </c>
      <c r="N19" s="348">
        <v>195361</v>
      </c>
      <c r="O19" s="349">
        <v>13.55</v>
      </c>
      <c r="P19" s="348">
        <v>2964528</v>
      </c>
      <c r="Q19" s="348">
        <v>2646847</v>
      </c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</row>
    <row r="20" spans="1:31" ht="16.5" customHeight="1">
      <c r="A20" s="347" t="s">
        <v>432</v>
      </c>
      <c r="B20" s="455" t="s">
        <v>433</v>
      </c>
      <c r="C20" s="348">
        <v>62</v>
      </c>
      <c r="D20" s="348">
        <v>101</v>
      </c>
      <c r="E20" s="348">
        <v>1212</v>
      </c>
      <c r="F20" s="348">
        <v>1822</v>
      </c>
      <c r="G20" s="348">
        <v>4</v>
      </c>
      <c r="H20" s="348">
        <v>29</v>
      </c>
      <c r="I20" s="348">
        <v>236885</v>
      </c>
      <c r="J20" s="348">
        <v>209935</v>
      </c>
      <c r="K20" s="349">
        <v>0.33</v>
      </c>
      <c r="L20" s="349">
        <v>7.25</v>
      </c>
      <c r="M20" s="348">
        <v>195449</v>
      </c>
      <c r="N20" s="348">
        <v>173214</v>
      </c>
      <c r="O20" s="349">
        <v>12</v>
      </c>
      <c r="P20" s="348">
        <v>2345392</v>
      </c>
      <c r="Q20" s="348">
        <v>2078568</v>
      </c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</row>
    <row r="21" spans="1:31" ht="16.5" customHeight="1">
      <c r="A21" s="347" t="s">
        <v>434</v>
      </c>
      <c r="B21" s="455" t="s">
        <v>435</v>
      </c>
      <c r="C21" s="348">
        <v>3282</v>
      </c>
      <c r="D21" s="348">
        <v>10601</v>
      </c>
      <c r="E21" s="348">
        <v>121050</v>
      </c>
      <c r="F21" s="348">
        <v>204244</v>
      </c>
      <c r="G21" s="348">
        <v>136</v>
      </c>
      <c r="H21" s="348">
        <v>743</v>
      </c>
      <c r="I21" s="348">
        <v>26487401</v>
      </c>
      <c r="J21" s="348">
        <v>23646012</v>
      </c>
      <c r="K21" s="349">
        <v>0.11</v>
      </c>
      <c r="L21" s="349">
        <v>5.46</v>
      </c>
      <c r="M21" s="348">
        <v>218814</v>
      </c>
      <c r="N21" s="348">
        <v>195341</v>
      </c>
      <c r="O21" s="349">
        <v>11.42</v>
      </c>
      <c r="P21" s="348">
        <v>2498576</v>
      </c>
      <c r="Q21" s="348">
        <v>2230545</v>
      </c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</row>
    <row r="22" spans="1:31" ht="16.5" customHeight="1">
      <c r="A22" s="347" t="s">
        <v>386</v>
      </c>
      <c r="B22" s="455" t="s">
        <v>387</v>
      </c>
      <c r="C22" s="348">
        <v>38007</v>
      </c>
      <c r="D22" s="348">
        <v>105959</v>
      </c>
      <c r="E22" s="348">
        <v>1035373</v>
      </c>
      <c r="F22" s="348">
        <v>1995970</v>
      </c>
      <c r="G22" s="348">
        <v>1091</v>
      </c>
      <c r="H22" s="348">
        <v>10395</v>
      </c>
      <c r="I22" s="348">
        <v>225005952</v>
      </c>
      <c r="J22" s="348">
        <v>200829687</v>
      </c>
      <c r="K22" s="349">
        <v>0.11</v>
      </c>
      <c r="L22" s="349">
        <v>9.53</v>
      </c>
      <c r="M22" s="348">
        <v>217319</v>
      </c>
      <c r="N22" s="348">
        <v>193968</v>
      </c>
      <c r="O22" s="349">
        <v>9.77</v>
      </c>
      <c r="P22" s="348">
        <v>2123519</v>
      </c>
      <c r="Q22" s="348">
        <v>1895353</v>
      </c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</row>
    <row r="23" spans="1:31" ht="16.5" customHeight="1">
      <c r="A23" s="347" t="s">
        <v>436</v>
      </c>
      <c r="B23" s="455" t="s">
        <v>437</v>
      </c>
      <c r="C23" s="348">
        <v>728</v>
      </c>
      <c r="D23" s="348">
        <v>1675</v>
      </c>
      <c r="E23" s="348">
        <v>21201</v>
      </c>
      <c r="F23" s="348">
        <v>35957</v>
      </c>
      <c r="G23" s="348">
        <v>17</v>
      </c>
      <c r="H23" s="348">
        <v>353</v>
      </c>
      <c r="I23" s="348">
        <v>4532079</v>
      </c>
      <c r="J23" s="348">
        <v>4036858</v>
      </c>
      <c r="K23" s="349">
        <v>0.08</v>
      </c>
      <c r="L23" s="349">
        <v>20.76</v>
      </c>
      <c r="M23" s="348">
        <v>213767</v>
      </c>
      <c r="N23" s="348">
        <v>190409</v>
      </c>
      <c r="O23" s="349">
        <v>12.66</v>
      </c>
      <c r="P23" s="348">
        <v>2705719</v>
      </c>
      <c r="Q23" s="348">
        <v>2410064</v>
      </c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</row>
    <row r="24" spans="1:31" ht="16.5" customHeight="1">
      <c r="A24" s="347" t="s">
        <v>394</v>
      </c>
      <c r="B24" s="455" t="s">
        <v>395</v>
      </c>
      <c r="C24" s="348">
        <v>18527</v>
      </c>
      <c r="D24" s="348">
        <v>62913</v>
      </c>
      <c r="E24" s="348">
        <v>525848</v>
      </c>
      <c r="F24" s="348">
        <v>1071766</v>
      </c>
      <c r="G24" s="348">
        <v>738</v>
      </c>
      <c r="H24" s="348">
        <v>9729</v>
      </c>
      <c r="I24" s="348">
        <v>133797270</v>
      </c>
      <c r="J24" s="348">
        <v>119524739</v>
      </c>
      <c r="K24" s="349">
        <v>0.14</v>
      </c>
      <c r="L24" s="349">
        <v>13.18</v>
      </c>
      <c r="M24" s="348">
        <v>254441</v>
      </c>
      <c r="N24" s="348">
        <v>227299</v>
      </c>
      <c r="O24" s="349">
        <v>8.36</v>
      </c>
      <c r="P24" s="348">
        <v>2126703</v>
      </c>
      <c r="Q24" s="348">
        <v>1899842</v>
      </c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</row>
    <row r="25" spans="1:31" ht="16.5" customHeight="1">
      <c r="A25" s="347" t="s">
        <v>438</v>
      </c>
      <c r="B25" s="455" t="s">
        <v>439</v>
      </c>
      <c r="C25" s="348">
        <v>1966</v>
      </c>
      <c r="D25" s="348">
        <v>5399</v>
      </c>
      <c r="E25" s="348">
        <v>43043</v>
      </c>
      <c r="F25" s="348">
        <v>89932</v>
      </c>
      <c r="G25" s="348">
        <v>91</v>
      </c>
      <c r="H25" s="348">
        <v>1447</v>
      </c>
      <c r="I25" s="348">
        <v>11507683</v>
      </c>
      <c r="J25" s="348">
        <v>10290096</v>
      </c>
      <c r="K25" s="349">
        <v>0.21</v>
      </c>
      <c r="L25" s="349">
        <v>15.9</v>
      </c>
      <c r="M25" s="348">
        <v>267353</v>
      </c>
      <c r="N25" s="348">
        <v>239065</v>
      </c>
      <c r="O25" s="349">
        <v>7.97</v>
      </c>
      <c r="P25" s="348">
        <v>2131447</v>
      </c>
      <c r="Q25" s="348">
        <v>1905926</v>
      </c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</row>
    <row r="26" spans="1:31" ht="16.5" customHeight="1">
      <c r="A26" s="347" t="s">
        <v>396</v>
      </c>
      <c r="B26" s="455" t="s">
        <v>397</v>
      </c>
      <c r="C26" s="348">
        <v>13198</v>
      </c>
      <c r="D26" s="348">
        <v>39731</v>
      </c>
      <c r="E26" s="348">
        <v>373750</v>
      </c>
      <c r="F26" s="348">
        <v>715857</v>
      </c>
      <c r="G26" s="348">
        <v>565</v>
      </c>
      <c r="H26" s="348">
        <v>6757</v>
      </c>
      <c r="I26" s="348">
        <v>84394269</v>
      </c>
      <c r="J26" s="348">
        <v>75342490</v>
      </c>
      <c r="K26" s="349">
        <v>0.15</v>
      </c>
      <c r="L26" s="349">
        <v>11.96</v>
      </c>
      <c r="M26" s="348">
        <v>225804</v>
      </c>
      <c r="N26" s="348">
        <v>201585</v>
      </c>
      <c r="O26" s="349">
        <v>9.41</v>
      </c>
      <c r="P26" s="348">
        <v>2124142</v>
      </c>
      <c r="Q26" s="348">
        <v>1896315</v>
      </c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</row>
    <row r="27" spans="1:31" ht="16.5" customHeight="1">
      <c r="A27" s="347" t="s">
        <v>440</v>
      </c>
      <c r="B27" s="455" t="s">
        <v>441</v>
      </c>
      <c r="C27" s="348">
        <v>386</v>
      </c>
      <c r="D27" s="348">
        <v>903</v>
      </c>
      <c r="E27" s="348">
        <v>9328</v>
      </c>
      <c r="F27" s="348">
        <v>15688</v>
      </c>
      <c r="G27" s="348">
        <v>12</v>
      </c>
      <c r="H27" s="348">
        <v>105</v>
      </c>
      <c r="I27" s="348">
        <v>1484030</v>
      </c>
      <c r="J27" s="348">
        <v>1312634</v>
      </c>
      <c r="K27" s="349">
        <v>0.13</v>
      </c>
      <c r="L27" s="349">
        <v>8.75</v>
      </c>
      <c r="M27" s="348">
        <v>159094</v>
      </c>
      <c r="N27" s="348">
        <v>140720</v>
      </c>
      <c r="O27" s="349">
        <v>10.33</v>
      </c>
      <c r="P27" s="348">
        <v>1643444</v>
      </c>
      <c r="Q27" s="348">
        <v>1453637</v>
      </c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</row>
    <row r="28" spans="1:31" ht="16.5" customHeight="1">
      <c r="A28" s="347" t="s">
        <v>390</v>
      </c>
      <c r="B28" s="455" t="s">
        <v>391</v>
      </c>
      <c r="C28" s="348">
        <v>28516</v>
      </c>
      <c r="D28" s="348">
        <v>73354</v>
      </c>
      <c r="E28" s="348">
        <v>759619</v>
      </c>
      <c r="F28" s="348">
        <v>1727411</v>
      </c>
      <c r="G28" s="348">
        <v>723</v>
      </c>
      <c r="H28" s="348">
        <v>7076</v>
      </c>
      <c r="I28" s="348">
        <v>185908934</v>
      </c>
      <c r="J28" s="348">
        <v>165810418</v>
      </c>
      <c r="K28" s="349">
        <v>0.1</v>
      </c>
      <c r="L28" s="349">
        <v>9.79</v>
      </c>
      <c r="M28" s="348">
        <v>244740</v>
      </c>
      <c r="N28" s="348">
        <v>218281</v>
      </c>
      <c r="O28" s="349">
        <v>10.36</v>
      </c>
      <c r="P28" s="348">
        <v>2534408</v>
      </c>
      <c r="Q28" s="348">
        <v>2260414</v>
      </c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</row>
    <row r="29" spans="1:31" ht="16.5" customHeight="1">
      <c r="A29" s="347" t="s">
        <v>442</v>
      </c>
      <c r="B29" s="455" t="s">
        <v>443</v>
      </c>
      <c r="C29" s="348">
        <v>2786</v>
      </c>
      <c r="D29" s="348">
        <v>7006</v>
      </c>
      <c r="E29" s="348">
        <v>89111</v>
      </c>
      <c r="F29" s="348">
        <v>142400</v>
      </c>
      <c r="G29" s="348">
        <v>96</v>
      </c>
      <c r="H29" s="348">
        <v>851</v>
      </c>
      <c r="I29" s="348">
        <v>16400213</v>
      </c>
      <c r="J29" s="348">
        <v>14558901</v>
      </c>
      <c r="K29" s="349">
        <v>0.11</v>
      </c>
      <c r="L29" s="349">
        <v>8.86</v>
      </c>
      <c r="M29" s="348">
        <v>184043</v>
      </c>
      <c r="N29" s="348">
        <v>163379</v>
      </c>
      <c r="O29" s="349">
        <v>12.72</v>
      </c>
      <c r="P29" s="348">
        <v>2340881</v>
      </c>
      <c r="Q29" s="348">
        <v>2078062</v>
      </c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</row>
    <row r="30" spans="1:31" ht="16.5" customHeight="1">
      <c r="A30" s="347" t="s">
        <v>444</v>
      </c>
      <c r="B30" s="455" t="s">
        <v>445</v>
      </c>
      <c r="C30" s="348">
        <v>4455</v>
      </c>
      <c r="D30" s="348">
        <v>10203</v>
      </c>
      <c r="E30" s="348">
        <v>148354</v>
      </c>
      <c r="F30" s="348">
        <v>229190</v>
      </c>
      <c r="G30" s="348">
        <v>222</v>
      </c>
      <c r="H30" s="348">
        <v>1940</v>
      </c>
      <c r="I30" s="348">
        <v>31585460</v>
      </c>
      <c r="J30" s="348">
        <v>28119268</v>
      </c>
      <c r="K30" s="349">
        <v>0.15</v>
      </c>
      <c r="L30" s="349">
        <v>8.74</v>
      </c>
      <c r="M30" s="348">
        <v>212906</v>
      </c>
      <c r="N30" s="348">
        <v>189542</v>
      </c>
      <c r="O30" s="349">
        <v>14.54</v>
      </c>
      <c r="P30" s="348">
        <v>3095703</v>
      </c>
      <c r="Q30" s="348">
        <v>2755980</v>
      </c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</row>
    <row r="31" spans="1:31" ht="16.5" customHeight="1">
      <c r="A31" s="347" t="s">
        <v>446</v>
      </c>
      <c r="B31" s="455" t="s">
        <v>447</v>
      </c>
      <c r="C31" s="348">
        <v>5831</v>
      </c>
      <c r="D31" s="348">
        <v>17732</v>
      </c>
      <c r="E31" s="348">
        <v>218145</v>
      </c>
      <c r="F31" s="348">
        <v>357312</v>
      </c>
      <c r="G31" s="348">
        <v>288</v>
      </c>
      <c r="H31" s="348">
        <v>2748</v>
      </c>
      <c r="I31" s="348">
        <v>42691023</v>
      </c>
      <c r="J31" s="348">
        <v>37985225</v>
      </c>
      <c r="K31" s="349">
        <v>0.13</v>
      </c>
      <c r="L31" s="349">
        <v>9.54</v>
      </c>
      <c r="M31" s="348">
        <v>195700</v>
      </c>
      <c r="N31" s="348">
        <v>174128</v>
      </c>
      <c r="O31" s="349">
        <v>12.3</v>
      </c>
      <c r="P31" s="348">
        <v>2407570</v>
      </c>
      <c r="Q31" s="348">
        <v>2142185</v>
      </c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</row>
    <row r="32" spans="1:31" ht="16.5" customHeight="1">
      <c r="A32" s="347" t="s">
        <v>448</v>
      </c>
      <c r="B32" s="455" t="s">
        <v>449</v>
      </c>
      <c r="C32" s="348">
        <v>227</v>
      </c>
      <c r="D32" s="348">
        <v>364</v>
      </c>
      <c r="E32" s="348">
        <v>4651</v>
      </c>
      <c r="F32" s="348">
        <v>7302</v>
      </c>
      <c r="G32" s="348">
        <v>9</v>
      </c>
      <c r="H32" s="348">
        <v>88</v>
      </c>
      <c r="I32" s="348">
        <v>822877</v>
      </c>
      <c r="J32" s="348">
        <v>721782</v>
      </c>
      <c r="K32" s="349">
        <v>0.19</v>
      </c>
      <c r="L32" s="349">
        <v>9.78</v>
      </c>
      <c r="M32" s="348">
        <v>176925</v>
      </c>
      <c r="N32" s="348">
        <v>155189</v>
      </c>
      <c r="O32" s="349">
        <v>12.78</v>
      </c>
      <c r="P32" s="348">
        <v>2260650</v>
      </c>
      <c r="Q32" s="348">
        <v>1982919</v>
      </c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</row>
    <row r="33" spans="1:31" ht="16.5" customHeight="1">
      <c r="A33" s="347" t="s">
        <v>450</v>
      </c>
      <c r="B33" s="455" t="s">
        <v>451</v>
      </c>
      <c r="C33" s="348">
        <v>198</v>
      </c>
      <c r="D33" s="348">
        <v>488</v>
      </c>
      <c r="E33" s="348">
        <v>4724</v>
      </c>
      <c r="F33" s="348">
        <v>7951</v>
      </c>
      <c r="G33" s="348">
        <v>9</v>
      </c>
      <c r="H33" s="348">
        <v>94</v>
      </c>
      <c r="I33" s="348">
        <v>795655</v>
      </c>
      <c r="J33" s="348">
        <v>705032</v>
      </c>
      <c r="K33" s="349">
        <v>0.19</v>
      </c>
      <c r="L33" s="349">
        <v>10.44</v>
      </c>
      <c r="M33" s="348">
        <v>168428</v>
      </c>
      <c r="N33" s="348">
        <v>149245</v>
      </c>
      <c r="O33" s="349">
        <v>9.68</v>
      </c>
      <c r="P33" s="348">
        <v>1630441</v>
      </c>
      <c r="Q33" s="348">
        <v>1444738</v>
      </c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</row>
    <row r="34" spans="1:31" ht="16.5" customHeight="1">
      <c r="A34" s="347" t="s">
        <v>452</v>
      </c>
      <c r="B34" s="455" t="s">
        <v>453</v>
      </c>
      <c r="C34" s="348">
        <v>299</v>
      </c>
      <c r="D34" s="348">
        <v>800</v>
      </c>
      <c r="E34" s="348">
        <v>8326</v>
      </c>
      <c r="F34" s="348">
        <v>14495</v>
      </c>
      <c r="G34" s="348">
        <v>8</v>
      </c>
      <c r="H34" s="348">
        <v>58</v>
      </c>
      <c r="I34" s="348">
        <v>1867028</v>
      </c>
      <c r="J34" s="348">
        <v>1664470</v>
      </c>
      <c r="K34" s="349">
        <v>0.1</v>
      </c>
      <c r="L34" s="349">
        <v>7.25</v>
      </c>
      <c r="M34" s="348">
        <v>224241</v>
      </c>
      <c r="N34" s="348">
        <v>199912</v>
      </c>
      <c r="O34" s="349">
        <v>10.41</v>
      </c>
      <c r="P34" s="348">
        <v>2333785</v>
      </c>
      <c r="Q34" s="348">
        <v>2080587</v>
      </c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</row>
    <row r="35" spans="1:31" ht="16.5" customHeight="1">
      <c r="A35" s="347" t="s">
        <v>454</v>
      </c>
      <c r="B35" s="455" t="s">
        <v>455</v>
      </c>
      <c r="C35" s="348">
        <v>1712</v>
      </c>
      <c r="D35" s="348">
        <v>3647</v>
      </c>
      <c r="E35" s="348">
        <v>43864</v>
      </c>
      <c r="F35" s="348">
        <v>69373</v>
      </c>
      <c r="G35" s="348">
        <v>82</v>
      </c>
      <c r="H35" s="348">
        <v>895</v>
      </c>
      <c r="I35" s="348">
        <v>8047759</v>
      </c>
      <c r="J35" s="348">
        <v>7151709</v>
      </c>
      <c r="K35" s="349">
        <v>0.19</v>
      </c>
      <c r="L35" s="349">
        <v>10.91</v>
      </c>
      <c r="M35" s="348">
        <v>183471</v>
      </c>
      <c r="N35" s="348">
        <v>163043</v>
      </c>
      <c r="O35" s="349">
        <v>12.03</v>
      </c>
      <c r="P35" s="348">
        <v>2206679</v>
      </c>
      <c r="Q35" s="348">
        <v>1960984</v>
      </c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</row>
    <row r="36" spans="1:31" ht="16.5" customHeight="1">
      <c r="A36" s="347" t="s">
        <v>456</v>
      </c>
      <c r="B36" s="455" t="s">
        <v>457</v>
      </c>
      <c r="C36" s="348">
        <v>52</v>
      </c>
      <c r="D36" s="348">
        <v>96</v>
      </c>
      <c r="E36" s="348">
        <v>1449</v>
      </c>
      <c r="F36" s="348">
        <v>2061</v>
      </c>
      <c r="G36" s="348">
        <v>0</v>
      </c>
      <c r="H36" s="348">
        <v>0</v>
      </c>
      <c r="I36" s="348">
        <v>228400</v>
      </c>
      <c r="J36" s="348">
        <v>202786</v>
      </c>
      <c r="K36" s="349">
        <v>0</v>
      </c>
      <c r="L36" s="349">
        <v>0</v>
      </c>
      <c r="M36" s="348">
        <v>157626</v>
      </c>
      <c r="N36" s="348">
        <v>139949</v>
      </c>
      <c r="O36" s="349">
        <v>15.09</v>
      </c>
      <c r="P36" s="348">
        <v>2379162</v>
      </c>
      <c r="Q36" s="348">
        <v>2112352</v>
      </c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</row>
    <row r="37" spans="1:31" ht="16.5" customHeight="1">
      <c r="A37" s="347" t="s">
        <v>388</v>
      </c>
      <c r="B37" s="455" t="s">
        <v>389</v>
      </c>
      <c r="C37" s="348">
        <v>26575</v>
      </c>
      <c r="D37" s="348">
        <v>88641</v>
      </c>
      <c r="E37" s="348">
        <v>874323</v>
      </c>
      <c r="F37" s="348">
        <v>1582583</v>
      </c>
      <c r="G37" s="348">
        <v>1242</v>
      </c>
      <c r="H37" s="348">
        <v>12006</v>
      </c>
      <c r="I37" s="348">
        <v>194499560</v>
      </c>
      <c r="J37" s="348">
        <v>172778774</v>
      </c>
      <c r="K37" s="349">
        <v>0.14</v>
      </c>
      <c r="L37" s="349">
        <v>9.67</v>
      </c>
      <c r="M37" s="348">
        <v>222457</v>
      </c>
      <c r="N37" s="348">
        <v>197614</v>
      </c>
      <c r="O37" s="349">
        <v>9.86</v>
      </c>
      <c r="P37" s="348">
        <v>2194239</v>
      </c>
      <c r="Q37" s="348">
        <v>1949197</v>
      </c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</row>
    <row r="38" spans="1:31" ht="16.5" customHeight="1">
      <c r="A38" s="347" t="s">
        <v>458</v>
      </c>
      <c r="B38" s="455" t="s">
        <v>459</v>
      </c>
      <c r="C38" s="348">
        <v>452</v>
      </c>
      <c r="D38" s="348">
        <v>1488</v>
      </c>
      <c r="E38" s="348">
        <v>14565</v>
      </c>
      <c r="F38" s="348">
        <v>28908</v>
      </c>
      <c r="G38" s="348">
        <v>9</v>
      </c>
      <c r="H38" s="348">
        <v>201</v>
      </c>
      <c r="I38" s="348">
        <v>3301608</v>
      </c>
      <c r="J38" s="348">
        <v>2936794</v>
      </c>
      <c r="K38" s="349">
        <v>0.06</v>
      </c>
      <c r="L38" s="349">
        <v>22.33</v>
      </c>
      <c r="M38" s="348">
        <v>226681</v>
      </c>
      <c r="N38" s="348">
        <v>201634</v>
      </c>
      <c r="O38" s="349">
        <v>9.79</v>
      </c>
      <c r="P38" s="348">
        <v>2218823</v>
      </c>
      <c r="Q38" s="348">
        <v>1973652</v>
      </c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</row>
    <row r="39" spans="1:31" ht="16.5" customHeight="1">
      <c r="A39" s="347" t="s">
        <v>460</v>
      </c>
      <c r="B39" s="455" t="s">
        <v>461</v>
      </c>
      <c r="C39" s="348">
        <v>272</v>
      </c>
      <c r="D39" s="348">
        <v>681</v>
      </c>
      <c r="E39" s="348">
        <v>7753</v>
      </c>
      <c r="F39" s="348">
        <v>12210</v>
      </c>
      <c r="G39" s="348">
        <v>5</v>
      </c>
      <c r="H39" s="348">
        <v>98</v>
      </c>
      <c r="I39" s="348">
        <v>1859519</v>
      </c>
      <c r="J39" s="348">
        <v>1667053</v>
      </c>
      <c r="K39" s="349">
        <v>0.06</v>
      </c>
      <c r="L39" s="349">
        <v>19.6</v>
      </c>
      <c r="M39" s="348">
        <v>239845</v>
      </c>
      <c r="N39" s="348">
        <v>215020</v>
      </c>
      <c r="O39" s="349">
        <v>11.38</v>
      </c>
      <c r="P39" s="348">
        <v>2730572</v>
      </c>
      <c r="Q39" s="348">
        <v>2447948</v>
      </c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</row>
    <row r="40" spans="1:31" ht="16.5" customHeight="1">
      <c r="A40" s="347" t="s">
        <v>462</v>
      </c>
      <c r="B40" s="455" t="s">
        <v>463</v>
      </c>
      <c r="C40" s="348">
        <v>40</v>
      </c>
      <c r="D40" s="348">
        <v>58</v>
      </c>
      <c r="E40" s="348">
        <v>820</v>
      </c>
      <c r="F40" s="348">
        <v>990</v>
      </c>
      <c r="G40" s="348">
        <v>1</v>
      </c>
      <c r="H40" s="348">
        <v>1</v>
      </c>
      <c r="I40" s="348">
        <v>109954</v>
      </c>
      <c r="J40" s="348">
        <v>95447</v>
      </c>
      <c r="K40" s="349">
        <v>0.12</v>
      </c>
      <c r="L40" s="349">
        <v>1</v>
      </c>
      <c r="M40" s="348">
        <v>134090</v>
      </c>
      <c r="N40" s="348">
        <v>116398</v>
      </c>
      <c r="O40" s="349">
        <v>14.14</v>
      </c>
      <c r="P40" s="348">
        <v>1895761</v>
      </c>
      <c r="Q40" s="348">
        <v>1645633</v>
      </c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</row>
    <row r="41" spans="1:31" ht="16.5" customHeight="1">
      <c r="A41" s="350" t="s">
        <v>464</v>
      </c>
      <c r="B41" s="467" t="s">
        <v>465</v>
      </c>
      <c r="C41" s="351">
        <v>530</v>
      </c>
      <c r="D41" s="351">
        <v>1975</v>
      </c>
      <c r="E41" s="351">
        <v>26839</v>
      </c>
      <c r="F41" s="351">
        <v>40600</v>
      </c>
      <c r="G41" s="351">
        <v>25</v>
      </c>
      <c r="H41" s="351">
        <v>27</v>
      </c>
      <c r="I41" s="351">
        <v>6218423</v>
      </c>
      <c r="J41" s="351">
        <v>5544595</v>
      </c>
      <c r="K41" s="352">
        <v>0.09</v>
      </c>
      <c r="L41" s="352">
        <v>1.08</v>
      </c>
      <c r="M41" s="351">
        <v>231694</v>
      </c>
      <c r="N41" s="351">
        <v>206587</v>
      </c>
      <c r="O41" s="352">
        <v>13.59</v>
      </c>
      <c r="P41" s="351">
        <v>3148569</v>
      </c>
      <c r="Q41" s="351">
        <v>2807390</v>
      </c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</row>
    <row r="42" spans="16:31" ht="12"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</row>
    <row r="43" spans="16:31" ht="12"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</row>
    <row r="44" spans="16:31" ht="12"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</row>
    <row r="45" spans="8:31" ht="12">
      <c r="H45" s="343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</row>
    <row r="46" spans="16:31" ht="12"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</row>
    <row r="47" spans="16:31" ht="12"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</row>
    <row r="48" spans="16:31" ht="12"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</row>
    <row r="49" spans="16:31" ht="12"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</row>
    <row r="50" spans="16:31" ht="12"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</row>
    <row r="51" spans="16:31" ht="12"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</row>
    <row r="52" spans="16:31" ht="12"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</row>
    <row r="53" spans="16:31" ht="12"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</row>
    <row r="54" spans="16:31" ht="12"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</row>
    <row r="81" ht="11.25">
      <c r="B81" s="346"/>
    </row>
  </sheetData>
  <mergeCells count="8">
    <mergeCell ref="A3:B4"/>
    <mergeCell ref="C3:C4"/>
    <mergeCell ref="D3:D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2"/>
  <dimension ref="A1:AE80"/>
  <sheetViews>
    <sheetView showGridLines="0" workbookViewId="0" topLeftCell="A1">
      <selection activeCell="A2" sqref="A2"/>
    </sheetView>
  </sheetViews>
  <sheetFormatPr defaultColWidth="9.140625" defaultRowHeight="12"/>
  <cols>
    <col min="1" max="1" width="4.57421875" style="341" bestFit="1" customWidth="1"/>
    <col min="2" max="2" width="42.00390625" style="342" customWidth="1"/>
    <col min="3" max="3" width="8.00390625" style="343" customWidth="1"/>
    <col min="4" max="4" width="8.28125" style="343" customWidth="1"/>
    <col min="5" max="5" width="8.57421875" style="343" customWidth="1"/>
    <col min="6" max="6" width="8.7109375" style="343" bestFit="1" customWidth="1"/>
    <col min="7" max="7" width="8.140625" style="343" customWidth="1"/>
    <col min="8" max="8" width="7.8515625" style="344" customWidth="1"/>
    <col min="9" max="9" width="11.7109375" style="344" customWidth="1"/>
    <col min="10" max="10" width="11.7109375" style="343" customWidth="1"/>
    <col min="11" max="11" width="7.7109375" style="343" customWidth="1"/>
    <col min="12" max="13" width="12.28125" style="343" customWidth="1"/>
    <col min="14" max="14" width="8.8515625" style="343" customWidth="1"/>
    <col min="15" max="15" width="8.7109375" style="343" customWidth="1"/>
    <col min="16" max="16" width="12.28125" style="533" customWidth="1"/>
    <col min="17" max="17" width="10.7109375" style="533" customWidth="1"/>
    <col min="18" max="22" width="8.421875" style="533" bestFit="1" customWidth="1"/>
    <col min="23" max="23" width="7.57421875" style="533" bestFit="1" customWidth="1"/>
    <col min="24" max="31" width="3.421875" style="533" bestFit="1" customWidth="1"/>
    <col min="32" max="16384" width="9.140625" style="345" customWidth="1"/>
  </cols>
  <sheetData>
    <row r="1" ht="13.5" customHeight="1">
      <c r="B1" s="332" t="s">
        <v>1662</v>
      </c>
    </row>
    <row r="2" ht="12" customHeight="1">
      <c r="Q2" s="102" t="s">
        <v>1285</v>
      </c>
    </row>
    <row r="3" spans="1:31" ht="18.75" customHeight="1">
      <c r="A3" s="646" t="s">
        <v>401</v>
      </c>
      <c r="B3" s="767"/>
      <c r="C3" s="646" t="s">
        <v>1151</v>
      </c>
      <c r="D3" s="646" t="s">
        <v>185</v>
      </c>
      <c r="E3" s="598" t="s">
        <v>168</v>
      </c>
      <c r="F3" s="598" t="s">
        <v>889</v>
      </c>
      <c r="G3" s="639" t="s">
        <v>974</v>
      </c>
      <c r="H3" s="633" t="s">
        <v>975</v>
      </c>
      <c r="I3" s="522" t="s">
        <v>320</v>
      </c>
      <c r="J3" s="333"/>
      <c r="K3" s="765" t="s">
        <v>976</v>
      </c>
      <c r="L3" s="531" t="s">
        <v>709</v>
      </c>
      <c r="M3" s="531" t="s">
        <v>885</v>
      </c>
      <c r="N3" s="532" t="s">
        <v>887</v>
      </c>
      <c r="O3" s="531" t="s">
        <v>311</v>
      </c>
      <c r="P3" s="532" t="s">
        <v>310</v>
      </c>
      <c r="Q3" s="532" t="s">
        <v>1101</v>
      </c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</row>
    <row r="4" spans="1:31" ht="18.75" customHeight="1">
      <c r="A4" s="647"/>
      <c r="B4" s="641"/>
      <c r="C4" s="647"/>
      <c r="D4" s="647"/>
      <c r="E4" s="640"/>
      <c r="F4" s="640"/>
      <c r="G4" s="641"/>
      <c r="H4" s="620"/>
      <c r="I4" s="90" t="s">
        <v>170</v>
      </c>
      <c r="J4" s="66" t="s">
        <v>231</v>
      </c>
      <c r="K4" s="766"/>
      <c r="L4" s="524" t="s">
        <v>710</v>
      </c>
      <c r="M4" s="524" t="s">
        <v>886</v>
      </c>
      <c r="N4" s="425" t="s">
        <v>888</v>
      </c>
      <c r="O4" s="524" t="s">
        <v>168</v>
      </c>
      <c r="P4" s="425" t="s">
        <v>233</v>
      </c>
      <c r="Q4" s="425" t="s">
        <v>231</v>
      </c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</row>
    <row r="5" spans="1:31" ht="18.75" customHeight="1">
      <c r="A5" s="347" t="s">
        <v>466</v>
      </c>
      <c r="B5" s="534" t="s">
        <v>467</v>
      </c>
      <c r="C5" s="477">
        <v>637</v>
      </c>
      <c r="D5" s="477">
        <v>1448</v>
      </c>
      <c r="E5" s="477">
        <v>22309</v>
      </c>
      <c r="F5" s="478">
        <v>32182</v>
      </c>
      <c r="G5" s="478">
        <v>34</v>
      </c>
      <c r="H5" s="477">
        <v>267</v>
      </c>
      <c r="I5" s="477">
        <v>4558470</v>
      </c>
      <c r="J5" s="477">
        <v>4045671</v>
      </c>
      <c r="K5" s="484">
        <v>0.15</v>
      </c>
      <c r="L5" s="484">
        <v>7.85</v>
      </c>
      <c r="M5" s="477">
        <v>204333</v>
      </c>
      <c r="N5" s="477">
        <v>181347</v>
      </c>
      <c r="O5" s="484">
        <v>15.41</v>
      </c>
      <c r="P5" s="348">
        <v>3148114</v>
      </c>
      <c r="Q5" s="348">
        <v>2793972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6.5" customHeight="1">
      <c r="A6" s="347" t="s">
        <v>468</v>
      </c>
      <c r="B6" s="455" t="s">
        <v>469</v>
      </c>
      <c r="C6" s="348">
        <v>679</v>
      </c>
      <c r="D6" s="348">
        <v>1750</v>
      </c>
      <c r="E6" s="348">
        <v>19770</v>
      </c>
      <c r="F6" s="348">
        <v>33144</v>
      </c>
      <c r="G6" s="348">
        <v>45</v>
      </c>
      <c r="H6" s="348">
        <v>96</v>
      </c>
      <c r="I6" s="348">
        <v>3560727</v>
      </c>
      <c r="J6" s="348">
        <v>3166325</v>
      </c>
      <c r="K6" s="349">
        <v>0.23</v>
      </c>
      <c r="L6" s="349">
        <v>2.13</v>
      </c>
      <c r="M6" s="348">
        <v>180108</v>
      </c>
      <c r="N6" s="348">
        <v>160158</v>
      </c>
      <c r="O6" s="349">
        <v>11.3</v>
      </c>
      <c r="P6" s="348">
        <v>2034701</v>
      </c>
      <c r="Q6" s="348">
        <v>1809329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6.5" customHeight="1">
      <c r="A7" s="347" t="s">
        <v>470</v>
      </c>
      <c r="B7" s="455" t="s">
        <v>471</v>
      </c>
      <c r="C7" s="348">
        <v>1568</v>
      </c>
      <c r="D7" s="348">
        <v>2113</v>
      </c>
      <c r="E7" s="348">
        <v>21986</v>
      </c>
      <c r="F7" s="348">
        <v>35779</v>
      </c>
      <c r="G7" s="348">
        <v>22</v>
      </c>
      <c r="H7" s="348">
        <v>429</v>
      </c>
      <c r="I7" s="348">
        <v>3473211</v>
      </c>
      <c r="J7" s="348">
        <v>3070606</v>
      </c>
      <c r="K7" s="349">
        <v>0.1</v>
      </c>
      <c r="L7" s="349">
        <v>19.5</v>
      </c>
      <c r="M7" s="348">
        <v>157974</v>
      </c>
      <c r="N7" s="348">
        <v>139662</v>
      </c>
      <c r="O7" s="349">
        <v>10.41</v>
      </c>
      <c r="P7" s="348">
        <v>1643735</v>
      </c>
      <c r="Q7" s="348">
        <v>1453197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customHeight="1">
      <c r="A8" s="347" t="s">
        <v>472</v>
      </c>
      <c r="B8" s="455" t="s">
        <v>473</v>
      </c>
      <c r="C8" s="348">
        <v>128</v>
      </c>
      <c r="D8" s="348">
        <v>407</v>
      </c>
      <c r="E8" s="348">
        <v>3409</v>
      </c>
      <c r="F8" s="348">
        <v>8250</v>
      </c>
      <c r="G8" s="348">
        <v>5</v>
      </c>
      <c r="H8" s="348">
        <v>40</v>
      </c>
      <c r="I8" s="348">
        <v>1103286</v>
      </c>
      <c r="J8" s="348">
        <v>985935</v>
      </c>
      <c r="K8" s="349">
        <v>0.15</v>
      </c>
      <c r="L8" s="349">
        <v>8</v>
      </c>
      <c r="M8" s="348">
        <v>323639</v>
      </c>
      <c r="N8" s="348">
        <v>289215</v>
      </c>
      <c r="O8" s="349">
        <v>8.38</v>
      </c>
      <c r="P8" s="348">
        <v>2710776</v>
      </c>
      <c r="Q8" s="348">
        <v>2422444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6.5" customHeight="1">
      <c r="A9" s="347" t="s">
        <v>474</v>
      </c>
      <c r="B9" s="455" t="s">
        <v>475</v>
      </c>
      <c r="C9" s="348">
        <v>55</v>
      </c>
      <c r="D9" s="348">
        <v>156</v>
      </c>
      <c r="E9" s="348">
        <v>1975</v>
      </c>
      <c r="F9" s="348">
        <v>3044</v>
      </c>
      <c r="G9" s="348">
        <v>16</v>
      </c>
      <c r="H9" s="348">
        <v>95</v>
      </c>
      <c r="I9" s="348">
        <v>252601</v>
      </c>
      <c r="J9" s="348">
        <v>224340</v>
      </c>
      <c r="K9" s="349">
        <v>0.81</v>
      </c>
      <c r="L9" s="349">
        <v>5.94</v>
      </c>
      <c r="M9" s="348">
        <v>127899</v>
      </c>
      <c r="N9" s="348">
        <v>113590</v>
      </c>
      <c r="O9" s="349">
        <v>12.66</v>
      </c>
      <c r="P9" s="348">
        <v>1619234</v>
      </c>
      <c r="Q9" s="348">
        <v>1438075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6.5" customHeight="1">
      <c r="A10" s="347" t="s">
        <v>476</v>
      </c>
      <c r="B10" s="455" t="s">
        <v>477</v>
      </c>
      <c r="C10" s="348">
        <v>129</v>
      </c>
      <c r="D10" s="348">
        <v>402</v>
      </c>
      <c r="E10" s="348">
        <v>4491</v>
      </c>
      <c r="F10" s="348">
        <v>7924</v>
      </c>
      <c r="G10" s="348">
        <v>2</v>
      </c>
      <c r="H10" s="348">
        <v>34</v>
      </c>
      <c r="I10" s="348">
        <v>1092460</v>
      </c>
      <c r="J10" s="348">
        <v>994880</v>
      </c>
      <c r="K10" s="349">
        <v>0.04</v>
      </c>
      <c r="L10" s="349">
        <v>17</v>
      </c>
      <c r="M10" s="348">
        <v>243255</v>
      </c>
      <c r="N10" s="348">
        <v>221528</v>
      </c>
      <c r="O10" s="349">
        <v>11.17</v>
      </c>
      <c r="P10" s="348">
        <v>2717563</v>
      </c>
      <c r="Q10" s="348">
        <v>2474826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6.5" customHeight="1">
      <c r="A11" s="347" t="s">
        <v>478</v>
      </c>
      <c r="B11" s="455" t="s">
        <v>479</v>
      </c>
      <c r="C11" s="348">
        <v>570</v>
      </c>
      <c r="D11" s="348">
        <v>1621</v>
      </c>
      <c r="E11" s="348">
        <v>16687</v>
      </c>
      <c r="F11" s="348">
        <v>30500</v>
      </c>
      <c r="G11" s="348">
        <v>10</v>
      </c>
      <c r="H11" s="348">
        <v>61</v>
      </c>
      <c r="I11" s="348">
        <v>3946254</v>
      </c>
      <c r="J11" s="348">
        <v>3554092</v>
      </c>
      <c r="K11" s="349">
        <v>0.06</v>
      </c>
      <c r="L11" s="349">
        <v>6.1</v>
      </c>
      <c r="M11" s="348">
        <v>236487</v>
      </c>
      <c r="N11" s="348">
        <v>212986</v>
      </c>
      <c r="O11" s="349">
        <v>10.29</v>
      </c>
      <c r="P11" s="348">
        <v>2434457</v>
      </c>
      <c r="Q11" s="348">
        <v>2192531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6.5" customHeight="1">
      <c r="A12" s="347" t="s">
        <v>480</v>
      </c>
      <c r="B12" s="455" t="s">
        <v>481</v>
      </c>
      <c r="C12" s="348">
        <v>1434</v>
      </c>
      <c r="D12" s="348">
        <v>3938</v>
      </c>
      <c r="E12" s="348">
        <v>43107</v>
      </c>
      <c r="F12" s="348">
        <v>73783</v>
      </c>
      <c r="G12" s="348">
        <v>33</v>
      </c>
      <c r="H12" s="348">
        <v>233</v>
      </c>
      <c r="I12" s="348">
        <v>8709460</v>
      </c>
      <c r="J12" s="348">
        <v>7779845</v>
      </c>
      <c r="K12" s="349">
        <v>0.08</v>
      </c>
      <c r="L12" s="349">
        <v>7.06</v>
      </c>
      <c r="M12" s="348">
        <v>202043</v>
      </c>
      <c r="N12" s="348">
        <v>180478</v>
      </c>
      <c r="O12" s="349">
        <v>10.95</v>
      </c>
      <c r="P12" s="348">
        <v>2211646</v>
      </c>
      <c r="Q12" s="348">
        <v>1975583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customHeight="1">
      <c r="A13" s="347" t="s">
        <v>392</v>
      </c>
      <c r="B13" s="455" t="s">
        <v>393</v>
      </c>
      <c r="C13" s="348">
        <v>18149</v>
      </c>
      <c r="D13" s="348">
        <v>62527</v>
      </c>
      <c r="E13" s="348">
        <v>470151</v>
      </c>
      <c r="F13" s="348">
        <v>917264</v>
      </c>
      <c r="G13" s="348">
        <v>1118</v>
      </c>
      <c r="H13" s="348">
        <v>20314</v>
      </c>
      <c r="I13" s="348">
        <v>93939538</v>
      </c>
      <c r="J13" s="348">
        <v>83792681</v>
      </c>
      <c r="K13" s="349">
        <v>0.24</v>
      </c>
      <c r="L13" s="349">
        <v>18.17</v>
      </c>
      <c r="M13" s="348">
        <v>199807</v>
      </c>
      <c r="N13" s="348">
        <v>178225</v>
      </c>
      <c r="O13" s="349">
        <v>7.52</v>
      </c>
      <c r="P13" s="348">
        <v>1502384</v>
      </c>
      <c r="Q13" s="348">
        <v>1340104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customHeight="1">
      <c r="A14" s="347" t="s">
        <v>482</v>
      </c>
      <c r="B14" s="455" t="s">
        <v>483</v>
      </c>
      <c r="C14" s="348">
        <v>87</v>
      </c>
      <c r="D14" s="348">
        <v>170</v>
      </c>
      <c r="E14" s="348">
        <v>2398</v>
      </c>
      <c r="F14" s="348">
        <v>3796</v>
      </c>
      <c r="G14" s="348">
        <v>2</v>
      </c>
      <c r="H14" s="348">
        <v>35</v>
      </c>
      <c r="I14" s="348">
        <v>333824</v>
      </c>
      <c r="J14" s="348">
        <v>295679</v>
      </c>
      <c r="K14" s="349">
        <v>0.08</v>
      </c>
      <c r="L14" s="349">
        <v>17.5</v>
      </c>
      <c r="M14" s="348">
        <v>139209</v>
      </c>
      <c r="N14" s="348">
        <v>123302</v>
      </c>
      <c r="O14" s="349">
        <v>14.11</v>
      </c>
      <c r="P14" s="348">
        <v>1963670</v>
      </c>
      <c r="Q14" s="348">
        <v>1739286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customHeight="1">
      <c r="A15" s="347" t="s">
        <v>484</v>
      </c>
      <c r="B15" s="455" t="s">
        <v>485</v>
      </c>
      <c r="C15" s="348">
        <v>94</v>
      </c>
      <c r="D15" s="348">
        <v>284</v>
      </c>
      <c r="E15" s="348">
        <v>3489</v>
      </c>
      <c r="F15" s="348">
        <v>6161</v>
      </c>
      <c r="G15" s="348">
        <v>2</v>
      </c>
      <c r="H15" s="348">
        <v>14</v>
      </c>
      <c r="I15" s="348">
        <v>499381</v>
      </c>
      <c r="J15" s="348">
        <v>443786</v>
      </c>
      <c r="K15" s="349">
        <v>0.06</v>
      </c>
      <c r="L15" s="349">
        <v>7</v>
      </c>
      <c r="M15" s="348">
        <v>143130</v>
      </c>
      <c r="N15" s="348">
        <v>127196</v>
      </c>
      <c r="O15" s="349">
        <v>12.29</v>
      </c>
      <c r="P15" s="348">
        <v>1758385</v>
      </c>
      <c r="Q15" s="348">
        <v>1562628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customHeight="1">
      <c r="A16" s="347" t="s">
        <v>486</v>
      </c>
      <c r="B16" s="455" t="s">
        <v>487</v>
      </c>
      <c r="C16" s="348">
        <v>5655</v>
      </c>
      <c r="D16" s="348">
        <v>17026</v>
      </c>
      <c r="E16" s="348">
        <v>167436</v>
      </c>
      <c r="F16" s="348">
        <v>298254</v>
      </c>
      <c r="G16" s="348">
        <v>180</v>
      </c>
      <c r="H16" s="348">
        <v>2045</v>
      </c>
      <c r="I16" s="348">
        <v>32623253</v>
      </c>
      <c r="J16" s="348">
        <v>29059420</v>
      </c>
      <c r="K16" s="349">
        <v>0.11</v>
      </c>
      <c r="L16" s="349">
        <v>11.36</v>
      </c>
      <c r="M16" s="348">
        <v>194840</v>
      </c>
      <c r="N16" s="348">
        <v>173555</v>
      </c>
      <c r="O16" s="349">
        <v>9.83</v>
      </c>
      <c r="P16" s="348">
        <v>1916084</v>
      </c>
      <c r="Q16" s="348">
        <v>1706767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customHeight="1">
      <c r="A17" s="347" t="s">
        <v>488</v>
      </c>
      <c r="B17" s="455" t="s">
        <v>489</v>
      </c>
      <c r="C17" s="348">
        <v>1804</v>
      </c>
      <c r="D17" s="348">
        <v>4533</v>
      </c>
      <c r="E17" s="348">
        <v>45554</v>
      </c>
      <c r="F17" s="348">
        <v>85398</v>
      </c>
      <c r="G17" s="348">
        <v>36</v>
      </c>
      <c r="H17" s="348">
        <v>380</v>
      </c>
      <c r="I17" s="348">
        <v>8863949</v>
      </c>
      <c r="J17" s="348">
        <v>7892719</v>
      </c>
      <c r="K17" s="349">
        <v>0.08</v>
      </c>
      <c r="L17" s="349">
        <v>10.56</v>
      </c>
      <c r="M17" s="348">
        <v>194581</v>
      </c>
      <c r="N17" s="348">
        <v>173261</v>
      </c>
      <c r="O17" s="349">
        <v>10.05</v>
      </c>
      <c r="P17" s="348">
        <v>1955427</v>
      </c>
      <c r="Q17" s="348">
        <v>1741169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6.5" customHeight="1">
      <c r="A18" s="347" t="s">
        <v>490</v>
      </c>
      <c r="B18" s="455" t="s">
        <v>491</v>
      </c>
      <c r="C18" s="348">
        <v>215</v>
      </c>
      <c r="D18" s="348">
        <v>511</v>
      </c>
      <c r="E18" s="348">
        <v>5181</v>
      </c>
      <c r="F18" s="348">
        <v>9142</v>
      </c>
      <c r="G18" s="348">
        <v>17</v>
      </c>
      <c r="H18" s="348">
        <v>238</v>
      </c>
      <c r="I18" s="348">
        <v>820843</v>
      </c>
      <c r="J18" s="348">
        <v>723560</v>
      </c>
      <c r="K18" s="349">
        <v>0.33</v>
      </c>
      <c r="L18" s="349">
        <v>14</v>
      </c>
      <c r="M18" s="348">
        <v>158433</v>
      </c>
      <c r="N18" s="348">
        <v>139656</v>
      </c>
      <c r="O18" s="349">
        <v>10.14</v>
      </c>
      <c r="P18" s="348">
        <v>1606347</v>
      </c>
      <c r="Q18" s="348">
        <v>1415968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6.5" customHeight="1">
      <c r="A19" s="347" t="s">
        <v>492</v>
      </c>
      <c r="B19" s="455" t="s">
        <v>493</v>
      </c>
      <c r="C19" s="348">
        <v>4190</v>
      </c>
      <c r="D19" s="348">
        <v>20293</v>
      </c>
      <c r="E19" s="348">
        <v>164465</v>
      </c>
      <c r="F19" s="348">
        <v>343422</v>
      </c>
      <c r="G19" s="348">
        <v>142</v>
      </c>
      <c r="H19" s="348">
        <v>1742</v>
      </c>
      <c r="I19" s="348">
        <v>41435552</v>
      </c>
      <c r="J19" s="348">
        <v>37005556</v>
      </c>
      <c r="K19" s="349">
        <v>0.09</v>
      </c>
      <c r="L19" s="349">
        <v>12.27</v>
      </c>
      <c r="M19" s="348">
        <v>251941</v>
      </c>
      <c r="N19" s="348">
        <v>225006</v>
      </c>
      <c r="O19" s="349">
        <v>8.1</v>
      </c>
      <c r="P19" s="348">
        <v>2041864</v>
      </c>
      <c r="Q19" s="348">
        <v>1823563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6.5" customHeight="1">
      <c r="A20" s="347" t="s">
        <v>494</v>
      </c>
      <c r="B20" s="455" t="s">
        <v>495</v>
      </c>
      <c r="C20" s="348">
        <v>136</v>
      </c>
      <c r="D20" s="348">
        <v>465</v>
      </c>
      <c r="E20" s="348">
        <v>4078</v>
      </c>
      <c r="F20" s="348">
        <v>7690</v>
      </c>
      <c r="G20" s="348">
        <v>2</v>
      </c>
      <c r="H20" s="348">
        <v>1</v>
      </c>
      <c r="I20" s="348">
        <v>893435</v>
      </c>
      <c r="J20" s="348">
        <v>795462</v>
      </c>
      <c r="K20" s="349">
        <v>0.05</v>
      </c>
      <c r="L20" s="349">
        <v>0.5</v>
      </c>
      <c r="M20" s="348">
        <v>219087</v>
      </c>
      <c r="N20" s="348">
        <v>195062</v>
      </c>
      <c r="O20" s="349">
        <v>8.77</v>
      </c>
      <c r="P20" s="348">
        <v>1921366</v>
      </c>
      <c r="Q20" s="348">
        <v>1710671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5" customHeight="1">
      <c r="A21" s="347" t="s">
        <v>496</v>
      </c>
      <c r="B21" s="455" t="s">
        <v>497</v>
      </c>
      <c r="C21" s="348">
        <v>119</v>
      </c>
      <c r="D21" s="348">
        <v>646</v>
      </c>
      <c r="E21" s="348">
        <v>4522</v>
      </c>
      <c r="F21" s="348">
        <v>8001</v>
      </c>
      <c r="G21" s="348">
        <v>1</v>
      </c>
      <c r="H21" s="348">
        <v>7</v>
      </c>
      <c r="I21" s="348">
        <v>712075</v>
      </c>
      <c r="J21" s="348">
        <v>630428</v>
      </c>
      <c r="K21" s="349">
        <v>0.02</v>
      </c>
      <c r="L21" s="349">
        <v>7</v>
      </c>
      <c r="M21" s="348">
        <v>157469</v>
      </c>
      <c r="N21" s="348">
        <v>139414</v>
      </c>
      <c r="O21" s="349">
        <v>7</v>
      </c>
      <c r="P21" s="348">
        <v>1102283</v>
      </c>
      <c r="Q21" s="348">
        <v>975895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5" customHeight="1">
      <c r="A22" s="347" t="s">
        <v>498</v>
      </c>
      <c r="B22" s="455" t="s">
        <v>499</v>
      </c>
      <c r="C22" s="348">
        <v>81</v>
      </c>
      <c r="D22" s="348">
        <v>138</v>
      </c>
      <c r="E22" s="348">
        <v>1862</v>
      </c>
      <c r="F22" s="348">
        <v>2944</v>
      </c>
      <c r="G22" s="348">
        <v>2</v>
      </c>
      <c r="H22" s="348">
        <v>1</v>
      </c>
      <c r="I22" s="348">
        <v>321027</v>
      </c>
      <c r="J22" s="348">
        <v>284552</v>
      </c>
      <c r="K22" s="349">
        <v>0.11</v>
      </c>
      <c r="L22" s="349">
        <v>0.5</v>
      </c>
      <c r="M22" s="348">
        <v>172410</v>
      </c>
      <c r="N22" s="348">
        <v>152821</v>
      </c>
      <c r="O22" s="349">
        <v>13.49</v>
      </c>
      <c r="P22" s="348">
        <v>2326281</v>
      </c>
      <c r="Q22" s="348">
        <v>2061970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5" customHeight="1">
      <c r="A23" s="347" t="s">
        <v>500</v>
      </c>
      <c r="B23" s="455" t="s">
        <v>501</v>
      </c>
      <c r="C23" s="348">
        <v>6006</v>
      </c>
      <c r="D23" s="348">
        <v>10624</v>
      </c>
      <c r="E23" s="348">
        <v>113594</v>
      </c>
      <c r="F23" s="348">
        <v>208420</v>
      </c>
      <c r="G23" s="348">
        <v>183</v>
      </c>
      <c r="H23" s="348">
        <v>2379</v>
      </c>
      <c r="I23" s="348">
        <v>20764524</v>
      </c>
      <c r="J23" s="348">
        <v>18411210</v>
      </c>
      <c r="K23" s="349">
        <v>0.16</v>
      </c>
      <c r="L23" s="349">
        <v>13</v>
      </c>
      <c r="M23" s="348">
        <v>182796</v>
      </c>
      <c r="N23" s="348">
        <v>162079</v>
      </c>
      <c r="O23" s="349">
        <v>10.69</v>
      </c>
      <c r="P23" s="348">
        <v>1954492</v>
      </c>
      <c r="Q23" s="348">
        <v>1732983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5" customHeight="1">
      <c r="A24" s="347" t="s">
        <v>502</v>
      </c>
      <c r="B24" s="455" t="s">
        <v>503</v>
      </c>
      <c r="C24" s="348">
        <v>259</v>
      </c>
      <c r="D24" s="348">
        <v>664</v>
      </c>
      <c r="E24" s="348">
        <v>4563</v>
      </c>
      <c r="F24" s="348">
        <v>8751</v>
      </c>
      <c r="G24" s="348">
        <v>2</v>
      </c>
      <c r="H24" s="348">
        <v>8</v>
      </c>
      <c r="I24" s="348">
        <v>948118</v>
      </c>
      <c r="J24" s="348">
        <v>845804</v>
      </c>
      <c r="K24" s="349">
        <v>0.04</v>
      </c>
      <c r="L24" s="349">
        <v>4</v>
      </c>
      <c r="M24" s="348">
        <v>207784</v>
      </c>
      <c r="N24" s="348">
        <v>185361</v>
      </c>
      <c r="O24" s="349">
        <v>6.87</v>
      </c>
      <c r="P24" s="348">
        <v>1427889</v>
      </c>
      <c r="Q24" s="348">
        <v>1273802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6.5" customHeight="1">
      <c r="A25" s="347" t="s">
        <v>504</v>
      </c>
      <c r="B25" s="455" t="s">
        <v>505</v>
      </c>
      <c r="C25" s="348">
        <v>49</v>
      </c>
      <c r="D25" s="348">
        <v>79</v>
      </c>
      <c r="E25" s="348">
        <v>1003</v>
      </c>
      <c r="F25" s="348">
        <v>1585</v>
      </c>
      <c r="G25" s="348">
        <v>0</v>
      </c>
      <c r="H25" s="348">
        <v>0</v>
      </c>
      <c r="I25" s="348">
        <v>137318</v>
      </c>
      <c r="J25" s="348">
        <v>119373</v>
      </c>
      <c r="K25" s="349">
        <v>0</v>
      </c>
      <c r="L25" s="349">
        <v>0</v>
      </c>
      <c r="M25" s="348">
        <v>136907</v>
      </c>
      <c r="N25" s="348">
        <v>119016</v>
      </c>
      <c r="O25" s="349">
        <v>12.7</v>
      </c>
      <c r="P25" s="348">
        <v>1738202</v>
      </c>
      <c r="Q25" s="348">
        <v>1511048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6.5" customHeight="1">
      <c r="A26" s="347" t="s">
        <v>506</v>
      </c>
      <c r="B26" s="455" t="s">
        <v>507</v>
      </c>
      <c r="C26" s="348">
        <v>3450</v>
      </c>
      <c r="D26" s="348">
        <v>5815</v>
      </c>
      <c r="E26" s="348">
        <v>73484</v>
      </c>
      <c r="F26" s="348">
        <v>120826</v>
      </c>
      <c r="G26" s="348">
        <v>77</v>
      </c>
      <c r="H26" s="348">
        <v>1155</v>
      </c>
      <c r="I26" s="348">
        <v>16643446</v>
      </c>
      <c r="J26" s="348">
        <v>14848560</v>
      </c>
      <c r="K26" s="349">
        <v>0.1</v>
      </c>
      <c r="L26" s="349">
        <v>15</v>
      </c>
      <c r="M26" s="348">
        <v>226491</v>
      </c>
      <c r="N26" s="348">
        <v>202065</v>
      </c>
      <c r="O26" s="349">
        <v>12.64</v>
      </c>
      <c r="P26" s="348">
        <v>2862158</v>
      </c>
      <c r="Q26" s="348">
        <v>2553493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6.5" customHeight="1">
      <c r="A27" s="347" t="s">
        <v>508</v>
      </c>
      <c r="B27" s="455" t="s">
        <v>509</v>
      </c>
      <c r="C27" s="348">
        <v>574</v>
      </c>
      <c r="D27" s="348">
        <v>1292</v>
      </c>
      <c r="E27" s="348">
        <v>11454</v>
      </c>
      <c r="F27" s="348">
        <v>21562</v>
      </c>
      <c r="G27" s="348">
        <v>16</v>
      </c>
      <c r="H27" s="348">
        <v>345</v>
      </c>
      <c r="I27" s="348">
        <v>2501568</v>
      </c>
      <c r="J27" s="348">
        <v>2227290</v>
      </c>
      <c r="K27" s="349">
        <v>0.14</v>
      </c>
      <c r="L27" s="349">
        <v>21.56</v>
      </c>
      <c r="M27" s="348">
        <v>218401</v>
      </c>
      <c r="N27" s="348">
        <v>194455</v>
      </c>
      <c r="O27" s="349">
        <v>8.87</v>
      </c>
      <c r="P27" s="348">
        <v>1936198</v>
      </c>
      <c r="Q27" s="348">
        <v>1723909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 customHeight="1">
      <c r="A28" s="347" t="s">
        <v>510</v>
      </c>
      <c r="B28" s="455" t="s">
        <v>511</v>
      </c>
      <c r="C28" s="348">
        <v>633</v>
      </c>
      <c r="D28" s="348">
        <v>1594</v>
      </c>
      <c r="E28" s="348">
        <v>12990</v>
      </c>
      <c r="F28" s="348">
        <v>25607</v>
      </c>
      <c r="G28" s="348">
        <v>11</v>
      </c>
      <c r="H28" s="348">
        <v>256</v>
      </c>
      <c r="I28" s="348">
        <v>2891889</v>
      </c>
      <c r="J28" s="348">
        <v>2573391</v>
      </c>
      <c r="K28" s="349">
        <v>0.08</v>
      </c>
      <c r="L28" s="349">
        <v>23.27</v>
      </c>
      <c r="M28" s="348">
        <v>222624</v>
      </c>
      <c r="N28" s="348">
        <v>198106</v>
      </c>
      <c r="O28" s="349">
        <v>8.15</v>
      </c>
      <c r="P28" s="348">
        <v>1814234</v>
      </c>
      <c r="Q28" s="348">
        <v>1614424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customHeight="1">
      <c r="A29" s="347" t="s">
        <v>512</v>
      </c>
      <c r="B29" s="455" t="s">
        <v>513</v>
      </c>
      <c r="C29" s="348">
        <v>6566</v>
      </c>
      <c r="D29" s="348">
        <v>13537</v>
      </c>
      <c r="E29" s="348">
        <v>117887</v>
      </c>
      <c r="F29" s="348">
        <v>221002</v>
      </c>
      <c r="G29" s="348">
        <v>211</v>
      </c>
      <c r="H29" s="348">
        <v>2708</v>
      </c>
      <c r="I29" s="348">
        <v>22414419</v>
      </c>
      <c r="J29" s="348">
        <v>19886072</v>
      </c>
      <c r="K29" s="349">
        <v>0.18</v>
      </c>
      <c r="L29" s="349">
        <v>12.83</v>
      </c>
      <c r="M29" s="348">
        <v>190135</v>
      </c>
      <c r="N29" s="348">
        <v>168688</v>
      </c>
      <c r="O29" s="349">
        <v>8.71</v>
      </c>
      <c r="P29" s="348">
        <v>1655789</v>
      </c>
      <c r="Q29" s="348">
        <v>1469016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 customHeight="1">
      <c r="A30" s="347" t="s">
        <v>514</v>
      </c>
      <c r="B30" s="455" t="s">
        <v>515</v>
      </c>
      <c r="C30" s="348">
        <v>65</v>
      </c>
      <c r="D30" s="348">
        <v>152</v>
      </c>
      <c r="E30" s="348">
        <v>2050</v>
      </c>
      <c r="F30" s="348">
        <v>2849</v>
      </c>
      <c r="G30" s="348">
        <v>2</v>
      </c>
      <c r="H30" s="348">
        <v>8</v>
      </c>
      <c r="I30" s="348">
        <v>223543</v>
      </c>
      <c r="J30" s="348">
        <v>193302</v>
      </c>
      <c r="K30" s="349">
        <v>0.1</v>
      </c>
      <c r="L30" s="349">
        <v>4</v>
      </c>
      <c r="M30" s="348">
        <v>109045</v>
      </c>
      <c r="N30" s="348">
        <v>94294</v>
      </c>
      <c r="O30" s="349">
        <v>13.49</v>
      </c>
      <c r="P30" s="348">
        <v>1470675</v>
      </c>
      <c r="Q30" s="348">
        <v>1271723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customHeight="1">
      <c r="A31" s="347" t="s">
        <v>516</v>
      </c>
      <c r="B31" s="455" t="s">
        <v>517</v>
      </c>
      <c r="C31" s="348">
        <v>177</v>
      </c>
      <c r="D31" s="348">
        <v>485</v>
      </c>
      <c r="E31" s="348">
        <v>3145</v>
      </c>
      <c r="F31" s="348">
        <v>5561</v>
      </c>
      <c r="G31" s="348">
        <v>0</v>
      </c>
      <c r="H31" s="348">
        <v>0</v>
      </c>
      <c r="I31" s="348">
        <v>602659</v>
      </c>
      <c r="J31" s="348">
        <v>568266</v>
      </c>
      <c r="K31" s="349">
        <v>0</v>
      </c>
      <c r="L31" s="349">
        <v>0</v>
      </c>
      <c r="M31" s="348">
        <v>191625</v>
      </c>
      <c r="N31" s="348">
        <v>180689</v>
      </c>
      <c r="O31" s="349">
        <v>6.48</v>
      </c>
      <c r="P31" s="348">
        <v>1242597</v>
      </c>
      <c r="Q31" s="348">
        <v>1171682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5" customHeight="1">
      <c r="A32" s="347" t="s">
        <v>518</v>
      </c>
      <c r="B32" s="455" t="s">
        <v>519</v>
      </c>
      <c r="C32" s="348">
        <v>146</v>
      </c>
      <c r="D32" s="348">
        <v>324</v>
      </c>
      <c r="E32" s="348">
        <v>7506</v>
      </c>
      <c r="F32" s="348">
        <v>9104</v>
      </c>
      <c r="G32" s="348">
        <v>8</v>
      </c>
      <c r="H32" s="348">
        <v>52</v>
      </c>
      <c r="I32" s="348">
        <v>1013042</v>
      </c>
      <c r="J32" s="348">
        <v>890739</v>
      </c>
      <c r="K32" s="349">
        <v>0.11</v>
      </c>
      <c r="L32" s="349">
        <v>6.5</v>
      </c>
      <c r="M32" s="348">
        <v>134964</v>
      </c>
      <c r="N32" s="348">
        <v>118670</v>
      </c>
      <c r="O32" s="349">
        <v>23.17</v>
      </c>
      <c r="P32" s="348">
        <v>3126674</v>
      </c>
      <c r="Q32" s="348">
        <v>2749193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6.5" customHeight="1">
      <c r="A33" s="347" t="s">
        <v>520</v>
      </c>
      <c r="B33" s="455" t="s">
        <v>521</v>
      </c>
      <c r="C33" s="348">
        <v>3148</v>
      </c>
      <c r="D33" s="348">
        <v>8379</v>
      </c>
      <c r="E33" s="348">
        <v>151557</v>
      </c>
      <c r="F33" s="348">
        <v>217490</v>
      </c>
      <c r="G33" s="348">
        <v>183</v>
      </c>
      <c r="H33" s="348">
        <v>1246</v>
      </c>
      <c r="I33" s="348">
        <v>31554434</v>
      </c>
      <c r="J33" s="348">
        <v>28148454</v>
      </c>
      <c r="K33" s="349">
        <v>0.12</v>
      </c>
      <c r="L33" s="349">
        <v>6.81</v>
      </c>
      <c r="M33" s="348">
        <v>208202</v>
      </c>
      <c r="N33" s="348">
        <v>185728</v>
      </c>
      <c r="O33" s="349">
        <v>18.09</v>
      </c>
      <c r="P33" s="348">
        <v>3765895</v>
      </c>
      <c r="Q33" s="348">
        <v>3359405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5" customHeight="1">
      <c r="A34" s="347" t="s">
        <v>522</v>
      </c>
      <c r="B34" s="455" t="s">
        <v>523</v>
      </c>
      <c r="C34" s="348">
        <v>274</v>
      </c>
      <c r="D34" s="348">
        <v>585</v>
      </c>
      <c r="E34" s="348">
        <v>12054</v>
      </c>
      <c r="F34" s="348">
        <v>16004</v>
      </c>
      <c r="G34" s="348">
        <v>7</v>
      </c>
      <c r="H34" s="348">
        <v>70</v>
      </c>
      <c r="I34" s="348">
        <v>1952035</v>
      </c>
      <c r="J34" s="348">
        <v>1731670</v>
      </c>
      <c r="K34" s="349">
        <v>0.06</v>
      </c>
      <c r="L34" s="349">
        <v>10</v>
      </c>
      <c r="M34" s="348">
        <v>161941</v>
      </c>
      <c r="N34" s="348">
        <v>143659</v>
      </c>
      <c r="O34" s="349">
        <v>20.61</v>
      </c>
      <c r="P34" s="348">
        <v>3336811</v>
      </c>
      <c r="Q34" s="348">
        <v>2960120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5" customHeight="1">
      <c r="A35" s="347" t="s">
        <v>524</v>
      </c>
      <c r="B35" s="455" t="s">
        <v>525</v>
      </c>
      <c r="C35" s="348">
        <v>23680</v>
      </c>
      <c r="D35" s="348">
        <v>31408</v>
      </c>
      <c r="E35" s="348">
        <v>221450</v>
      </c>
      <c r="F35" s="348">
        <v>589517</v>
      </c>
      <c r="G35" s="348">
        <v>364</v>
      </c>
      <c r="H35" s="348">
        <v>4376</v>
      </c>
      <c r="I35" s="348">
        <v>46836824</v>
      </c>
      <c r="J35" s="348">
        <v>41680999</v>
      </c>
      <c r="K35" s="349">
        <v>0.16</v>
      </c>
      <c r="L35" s="349">
        <v>12.02</v>
      </c>
      <c r="M35" s="348">
        <v>211501</v>
      </c>
      <c r="N35" s="348">
        <v>188219</v>
      </c>
      <c r="O35" s="349">
        <v>7.05</v>
      </c>
      <c r="P35" s="348">
        <v>1491239</v>
      </c>
      <c r="Q35" s="348">
        <v>1327082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5" customHeight="1">
      <c r="A36" s="347" t="s">
        <v>526</v>
      </c>
      <c r="B36" s="455" t="s">
        <v>527</v>
      </c>
      <c r="C36" s="348">
        <v>283</v>
      </c>
      <c r="D36" s="348">
        <v>817</v>
      </c>
      <c r="E36" s="348">
        <v>9192</v>
      </c>
      <c r="F36" s="348">
        <v>15000</v>
      </c>
      <c r="G36" s="348">
        <v>14</v>
      </c>
      <c r="H36" s="348">
        <v>118</v>
      </c>
      <c r="I36" s="348">
        <v>2058091</v>
      </c>
      <c r="J36" s="348">
        <v>1929669</v>
      </c>
      <c r="K36" s="349">
        <v>0.15</v>
      </c>
      <c r="L36" s="349">
        <v>8.43</v>
      </c>
      <c r="M36" s="348">
        <v>223900</v>
      </c>
      <c r="N36" s="348">
        <v>209929</v>
      </c>
      <c r="O36" s="349">
        <v>11.25</v>
      </c>
      <c r="P36" s="348">
        <v>2519083</v>
      </c>
      <c r="Q36" s="348">
        <v>2361896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5" customHeight="1">
      <c r="A37" s="347" t="s">
        <v>528</v>
      </c>
      <c r="B37" s="455" t="s">
        <v>529</v>
      </c>
      <c r="C37" s="348">
        <v>185</v>
      </c>
      <c r="D37" s="348">
        <v>384</v>
      </c>
      <c r="E37" s="348">
        <v>5359</v>
      </c>
      <c r="F37" s="348">
        <v>9117</v>
      </c>
      <c r="G37" s="348">
        <v>2</v>
      </c>
      <c r="H37" s="348">
        <v>67</v>
      </c>
      <c r="I37" s="348">
        <v>1200231</v>
      </c>
      <c r="J37" s="348">
        <v>1072974</v>
      </c>
      <c r="K37" s="349">
        <v>0.04</v>
      </c>
      <c r="L37" s="349">
        <v>33.5</v>
      </c>
      <c r="M37" s="348">
        <v>223966</v>
      </c>
      <c r="N37" s="348">
        <v>200219</v>
      </c>
      <c r="O37" s="349">
        <v>13.96</v>
      </c>
      <c r="P37" s="348">
        <v>3125603</v>
      </c>
      <c r="Q37" s="348">
        <v>2794204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 customHeight="1">
      <c r="A38" s="347" t="s">
        <v>530</v>
      </c>
      <c r="B38" s="455" t="s">
        <v>531</v>
      </c>
      <c r="C38" s="348">
        <v>443</v>
      </c>
      <c r="D38" s="348">
        <v>923</v>
      </c>
      <c r="E38" s="348">
        <v>11863</v>
      </c>
      <c r="F38" s="348">
        <v>16928</v>
      </c>
      <c r="G38" s="348">
        <v>13</v>
      </c>
      <c r="H38" s="348">
        <v>102</v>
      </c>
      <c r="I38" s="348">
        <v>1864789</v>
      </c>
      <c r="J38" s="348">
        <v>1656503</v>
      </c>
      <c r="K38" s="349">
        <v>0.11</v>
      </c>
      <c r="L38" s="349">
        <v>7.85</v>
      </c>
      <c r="M38" s="348">
        <v>157194</v>
      </c>
      <c r="N38" s="348">
        <v>139636</v>
      </c>
      <c r="O38" s="349">
        <v>12.85</v>
      </c>
      <c r="P38" s="348">
        <v>2020356</v>
      </c>
      <c r="Q38" s="348">
        <v>1794695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5" customHeight="1">
      <c r="A39" s="347" t="s">
        <v>532</v>
      </c>
      <c r="B39" s="455" t="s">
        <v>533</v>
      </c>
      <c r="C39" s="348">
        <v>686</v>
      </c>
      <c r="D39" s="348">
        <v>915</v>
      </c>
      <c r="E39" s="348">
        <v>10134</v>
      </c>
      <c r="F39" s="348">
        <v>16432</v>
      </c>
      <c r="G39" s="348">
        <v>26</v>
      </c>
      <c r="H39" s="348">
        <v>222</v>
      </c>
      <c r="I39" s="348">
        <v>1718425</v>
      </c>
      <c r="J39" s="348">
        <v>1517777</v>
      </c>
      <c r="K39" s="349">
        <v>0.26</v>
      </c>
      <c r="L39" s="349">
        <v>8.54</v>
      </c>
      <c r="M39" s="348">
        <v>169570</v>
      </c>
      <c r="N39" s="348">
        <v>149771</v>
      </c>
      <c r="O39" s="349">
        <v>11.08</v>
      </c>
      <c r="P39" s="348">
        <v>1878060</v>
      </c>
      <c r="Q39" s="348">
        <v>1658773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5" customHeight="1">
      <c r="A40" s="347" t="s">
        <v>534</v>
      </c>
      <c r="B40" s="455" t="s">
        <v>535</v>
      </c>
      <c r="C40" s="348">
        <v>2956</v>
      </c>
      <c r="D40" s="348">
        <v>4181</v>
      </c>
      <c r="E40" s="348">
        <v>52642</v>
      </c>
      <c r="F40" s="348">
        <v>79128</v>
      </c>
      <c r="G40" s="348">
        <v>83</v>
      </c>
      <c r="H40" s="348">
        <v>817</v>
      </c>
      <c r="I40" s="348">
        <v>10552212</v>
      </c>
      <c r="J40" s="348">
        <v>9347347</v>
      </c>
      <c r="K40" s="349">
        <v>0.16</v>
      </c>
      <c r="L40" s="349">
        <v>9.84</v>
      </c>
      <c r="M40" s="348">
        <v>200452</v>
      </c>
      <c r="N40" s="348">
        <v>177564</v>
      </c>
      <c r="O40" s="349">
        <v>12.59</v>
      </c>
      <c r="P40" s="348">
        <v>2523849</v>
      </c>
      <c r="Q40" s="348">
        <v>2235672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6.5" customHeight="1">
      <c r="A41" s="350" t="s">
        <v>536</v>
      </c>
      <c r="B41" s="467" t="s">
        <v>537</v>
      </c>
      <c r="C41" s="351">
        <v>2789</v>
      </c>
      <c r="D41" s="351">
        <v>4044</v>
      </c>
      <c r="E41" s="351">
        <v>58208</v>
      </c>
      <c r="F41" s="351">
        <v>91503</v>
      </c>
      <c r="G41" s="351">
        <v>89</v>
      </c>
      <c r="H41" s="351">
        <v>987</v>
      </c>
      <c r="I41" s="351">
        <v>15463556</v>
      </c>
      <c r="J41" s="351">
        <v>13734061</v>
      </c>
      <c r="K41" s="352">
        <v>0.15</v>
      </c>
      <c r="L41" s="352">
        <v>11.09</v>
      </c>
      <c r="M41" s="351">
        <v>265660</v>
      </c>
      <c r="N41" s="351">
        <v>235948</v>
      </c>
      <c r="O41" s="352">
        <v>14.39</v>
      </c>
      <c r="P41" s="351">
        <v>3823827</v>
      </c>
      <c r="Q41" s="351">
        <v>3396157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6:31" ht="12"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6:31" ht="12"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6:31" ht="12"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6:31" ht="12"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6:31" ht="12"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6:31" ht="12"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6:31" ht="12"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6:31" ht="12"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6:31" ht="12"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6:31" ht="12"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6:31" ht="12"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6:31" ht="12"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6:31" ht="12"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80" ht="11.25">
      <c r="B80" s="346"/>
    </row>
  </sheetData>
  <mergeCells count="8">
    <mergeCell ref="A3:B4"/>
    <mergeCell ref="C3:C4"/>
    <mergeCell ref="D3:D4"/>
    <mergeCell ref="E3:E4"/>
    <mergeCell ref="F3:F4"/>
    <mergeCell ref="G3:G4"/>
    <mergeCell ref="H3:H4"/>
    <mergeCell ref="K3:K4"/>
  </mergeCells>
  <printOptions/>
  <pageMargins left="0.7480314960629921" right="0.7480314960629921" top="0.984251968503937" bottom="0.9645669291338583" header="0.5118110236220472" footer="0.511811023622047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6"/>
  <dimension ref="A1:AE79"/>
  <sheetViews>
    <sheetView showGridLines="0" workbookViewId="0" topLeftCell="A1">
      <selection activeCell="A2" sqref="A2"/>
    </sheetView>
  </sheetViews>
  <sheetFormatPr defaultColWidth="9.140625" defaultRowHeight="12"/>
  <cols>
    <col min="1" max="1" width="4.57421875" style="341" bestFit="1" customWidth="1"/>
    <col min="2" max="2" width="42.00390625" style="342" customWidth="1"/>
    <col min="3" max="3" width="6.8515625" style="343" bestFit="1" customWidth="1"/>
    <col min="4" max="5" width="8.57421875" style="343" customWidth="1"/>
    <col min="6" max="7" width="8.57421875" style="343" bestFit="1" customWidth="1"/>
    <col min="8" max="8" width="8.57421875" style="344" bestFit="1" customWidth="1"/>
    <col min="9" max="9" width="11.7109375" style="344" customWidth="1"/>
    <col min="10" max="10" width="11.7109375" style="343" customWidth="1"/>
    <col min="11" max="11" width="7.7109375" style="343" customWidth="1"/>
    <col min="12" max="13" width="12.28125" style="343" customWidth="1"/>
    <col min="14" max="15" width="8.7109375" style="343" customWidth="1"/>
    <col min="16" max="16" width="12.28125" style="334" customWidth="1"/>
    <col min="17" max="17" width="10.7109375" style="334" customWidth="1"/>
    <col min="18" max="22" width="8.421875" style="334" bestFit="1" customWidth="1"/>
    <col min="23" max="23" width="7.57421875" style="334" bestFit="1" customWidth="1"/>
    <col min="24" max="31" width="3.421875" style="334" bestFit="1" customWidth="1"/>
    <col min="32" max="16384" width="9.140625" style="345" customWidth="1"/>
  </cols>
  <sheetData>
    <row r="1" ht="13.5" customHeight="1">
      <c r="B1" s="332" t="s">
        <v>1662</v>
      </c>
    </row>
    <row r="2" ht="12" customHeight="1">
      <c r="Q2" s="102" t="s">
        <v>1285</v>
      </c>
    </row>
    <row r="3" spans="1:31" ht="18.75" customHeight="1">
      <c r="A3" s="768" t="s">
        <v>401</v>
      </c>
      <c r="B3" s="644"/>
      <c r="C3" s="646" t="s">
        <v>1151</v>
      </c>
      <c r="D3" s="646" t="s">
        <v>185</v>
      </c>
      <c r="E3" s="598" t="s">
        <v>168</v>
      </c>
      <c r="F3" s="598" t="s">
        <v>889</v>
      </c>
      <c r="G3" s="639" t="s">
        <v>974</v>
      </c>
      <c r="H3" s="633" t="s">
        <v>975</v>
      </c>
      <c r="I3" s="522" t="s">
        <v>320</v>
      </c>
      <c r="J3" s="333"/>
      <c r="K3" s="765" t="s">
        <v>976</v>
      </c>
      <c r="L3" s="523" t="s">
        <v>709</v>
      </c>
      <c r="M3" s="523" t="s">
        <v>885</v>
      </c>
      <c r="N3" s="424" t="s">
        <v>887</v>
      </c>
      <c r="O3" s="523" t="s">
        <v>311</v>
      </c>
      <c r="P3" s="424" t="s">
        <v>310</v>
      </c>
      <c r="Q3" s="424" t="s">
        <v>309</v>
      </c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</row>
    <row r="4" spans="1:31" ht="18.75" customHeight="1">
      <c r="A4" s="701"/>
      <c r="B4" s="632"/>
      <c r="C4" s="647"/>
      <c r="D4" s="647"/>
      <c r="E4" s="640"/>
      <c r="F4" s="640"/>
      <c r="G4" s="641"/>
      <c r="H4" s="620"/>
      <c r="I4" s="90" t="s">
        <v>170</v>
      </c>
      <c r="J4" s="66" t="s">
        <v>231</v>
      </c>
      <c r="K4" s="766"/>
      <c r="L4" s="524" t="s">
        <v>710</v>
      </c>
      <c r="M4" s="524" t="s">
        <v>886</v>
      </c>
      <c r="N4" s="425" t="s">
        <v>888</v>
      </c>
      <c r="O4" s="524" t="s">
        <v>168</v>
      </c>
      <c r="P4" s="425" t="s">
        <v>233</v>
      </c>
      <c r="Q4" s="425" t="s">
        <v>231</v>
      </c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</row>
    <row r="5" spans="1:31" ht="16.5" customHeight="1">
      <c r="A5" s="347" t="s">
        <v>538</v>
      </c>
      <c r="B5" s="476" t="s">
        <v>539</v>
      </c>
      <c r="C5" s="477">
        <v>1004</v>
      </c>
      <c r="D5" s="477">
        <v>2188</v>
      </c>
      <c r="E5" s="477">
        <v>25152</v>
      </c>
      <c r="F5" s="478">
        <v>43107</v>
      </c>
      <c r="G5" s="478">
        <v>28</v>
      </c>
      <c r="H5" s="477">
        <v>99</v>
      </c>
      <c r="I5" s="477">
        <v>5381082</v>
      </c>
      <c r="J5" s="477">
        <v>4787649</v>
      </c>
      <c r="K5" s="484">
        <v>0.11</v>
      </c>
      <c r="L5" s="484">
        <v>3.54</v>
      </c>
      <c r="M5" s="477">
        <v>213942</v>
      </c>
      <c r="N5" s="477">
        <v>190349</v>
      </c>
      <c r="O5" s="484">
        <v>11.5</v>
      </c>
      <c r="P5" s="348">
        <v>2459361</v>
      </c>
      <c r="Q5" s="348">
        <v>2188139</v>
      </c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</row>
    <row r="6" spans="1:31" ht="16.5" customHeight="1">
      <c r="A6" s="347" t="s">
        <v>540</v>
      </c>
      <c r="B6" s="455" t="s">
        <v>541</v>
      </c>
      <c r="C6" s="348">
        <v>358</v>
      </c>
      <c r="D6" s="348">
        <v>1434</v>
      </c>
      <c r="E6" s="348">
        <v>10179</v>
      </c>
      <c r="F6" s="348">
        <v>20395</v>
      </c>
      <c r="G6" s="348">
        <v>12</v>
      </c>
      <c r="H6" s="348">
        <v>147</v>
      </c>
      <c r="I6" s="348">
        <v>2629048</v>
      </c>
      <c r="J6" s="348">
        <v>2346393</v>
      </c>
      <c r="K6" s="349">
        <v>0.12</v>
      </c>
      <c r="L6" s="349">
        <v>12.25</v>
      </c>
      <c r="M6" s="348">
        <v>258282</v>
      </c>
      <c r="N6" s="348">
        <v>230513</v>
      </c>
      <c r="O6" s="349">
        <v>7.1</v>
      </c>
      <c r="P6" s="348">
        <v>1833367</v>
      </c>
      <c r="Q6" s="348">
        <v>1636257</v>
      </c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</row>
    <row r="7" spans="1:31" ht="16.5" customHeight="1">
      <c r="A7" s="347" t="s">
        <v>542</v>
      </c>
      <c r="B7" s="455" t="s">
        <v>543</v>
      </c>
      <c r="C7" s="348">
        <v>210</v>
      </c>
      <c r="D7" s="348">
        <v>660</v>
      </c>
      <c r="E7" s="348">
        <v>4827</v>
      </c>
      <c r="F7" s="348">
        <v>10489</v>
      </c>
      <c r="G7" s="348">
        <v>8</v>
      </c>
      <c r="H7" s="348">
        <v>27</v>
      </c>
      <c r="I7" s="348">
        <v>1638765</v>
      </c>
      <c r="J7" s="348">
        <v>1464119</v>
      </c>
      <c r="K7" s="349">
        <v>0.17</v>
      </c>
      <c r="L7" s="349">
        <v>3.38</v>
      </c>
      <c r="M7" s="348">
        <v>339500</v>
      </c>
      <c r="N7" s="348">
        <v>303319</v>
      </c>
      <c r="O7" s="349">
        <v>7.31</v>
      </c>
      <c r="P7" s="348">
        <v>2482978</v>
      </c>
      <c r="Q7" s="348">
        <v>2218363</v>
      </c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</row>
    <row r="8" spans="1:31" ht="16.5" customHeight="1">
      <c r="A8" s="347" t="s">
        <v>544</v>
      </c>
      <c r="B8" s="455" t="s">
        <v>545</v>
      </c>
      <c r="C8" s="348">
        <v>2426</v>
      </c>
      <c r="D8" s="348">
        <v>8617</v>
      </c>
      <c r="E8" s="348">
        <v>79877</v>
      </c>
      <c r="F8" s="348">
        <v>156917</v>
      </c>
      <c r="G8" s="348">
        <v>86</v>
      </c>
      <c r="H8" s="348">
        <v>663</v>
      </c>
      <c r="I8" s="348">
        <v>29589984</v>
      </c>
      <c r="J8" s="348">
        <v>26520705</v>
      </c>
      <c r="K8" s="349">
        <v>0.11</v>
      </c>
      <c r="L8" s="349">
        <v>7.71</v>
      </c>
      <c r="M8" s="348">
        <v>370444</v>
      </c>
      <c r="N8" s="348">
        <v>332019</v>
      </c>
      <c r="O8" s="349">
        <v>9.27</v>
      </c>
      <c r="P8" s="348">
        <v>3433908</v>
      </c>
      <c r="Q8" s="348">
        <v>3077719</v>
      </c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</row>
    <row r="9" spans="1:31" ht="16.5" customHeight="1">
      <c r="A9" s="347" t="s">
        <v>546</v>
      </c>
      <c r="B9" s="455" t="s">
        <v>547</v>
      </c>
      <c r="C9" s="348">
        <v>566</v>
      </c>
      <c r="D9" s="348">
        <v>1852</v>
      </c>
      <c r="E9" s="348">
        <v>22168</v>
      </c>
      <c r="F9" s="348">
        <v>35566</v>
      </c>
      <c r="G9" s="348">
        <v>25</v>
      </c>
      <c r="H9" s="348">
        <v>199</v>
      </c>
      <c r="I9" s="348">
        <v>6807087</v>
      </c>
      <c r="J9" s="348">
        <v>6087812</v>
      </c>
      <c r="K9" s="349">
        <v>0.11</v>
      </c>
      <c r="L9" s="349">
        <v>7.96</v>
      </c>
      <c r="M9" s="348">
        <v>307068</v>
      </c>
      <c r="N9" s="348">
        <v>274622</v>
      </c>
      <c r="O9" s="349">
        <v>11.97</v>
      </c>
      <c r="P9" s="348">
        <v>3675533</v>
      </c>
      <c r="Q9" s="348">
        <v>3287156</v>
      </c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</row>
    <row r="10" spans="1:31" ht="16.5" customHeight="1">
      <c r="A10" s="347" t="s">
        <v>548</v>
      </c>
      <c r="B10" s="455" t="s">
        <v>549</v>
      </c>
      <c r="C10" s="348">
        <v>2582</v>
      </c>
      <c r="D10" s="348">
        <v>7066</v>
      </c>
      <c r="E10" s="348">
        <v>69836</v>
      </c>
      <c r="F10" s="348">
        <v>127001</v>
      </c>
      <c r="G10" s="348">
        <v>78</v>
      </c>
      <c r="H10" s="348">
        <v>659</v>
      </c>
      <c r="I10" s="348">
        <v>20391681</v>
      </c>
      <c r="J10" s="348">
        <v>18198081</v>
      </c>
      <c r="K10" s="349">
        <v>0.11</v>
      </c>
      <c r="L10" s="349">
        <v>8.45</v>
      </c>
      <c r="M10" s="348">
        <v>291994</v>
      </c>
      <c r="N10" s="348">
        <v>260583</v>
      </c>
      <c r="O10" s="349">
        <v>9.88</v>
      </c>
      <c r="P10" s="348">
        <v>2885887</v>
      </c>
      <c r="Q10" s="348">
        <v>2575443</v>
      </c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</row>
    <row r="11" spans="1:31" ht="16.5" customHeight="1">
      <c r="A11" s="347" t="s">
        <v>550</v>
      </c>
      <c r="B11" s="455" t="s">
        <v>551</v>
      </c>
      <c r="C11" s="348">
        <v>30</v>
      </c>
      <c r="D11" s="348">
        <v>110</v>
      </c>
      <c r="E11" s="348">
        <v>1086</v>
      </c>
      <c r="F11" s="348">
        <v>2443</v>
      </c>
      <c r="G11" s="348">
        <v>1</v>
      </c>
      <c r="H11" s="348">
        <v>60</v>
      </c>
      <c r="I11" s="348">
        <v>317262</v>
      </c>
      <c r="J11" s="348">
        <v>282762</v>
      </c>
      <c r="K11" s="349">
        <v>0.09</v>
      </c>
      <c r="L11" s="349">
        <v>60</v>
      </c>
      <c r="M11" s="348">
        <v>292138</v>
      </c>
      <c r="N11" s="348">
        <v>260370</v>
      </c>
      <c r="O11" s="349">
        <v>9.87</v>
      </c>
      <c r="P11" s="348">
        <v>2884203</v>
      </c>
      <c r="Q11" s="348">
        <v>2570562</v>
      </c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</row>
    <row r="12" spans="1:31" ht="16.5" customHeight="1">
      <c r="A12" s="347" t="s">
        <v>552</v>
      </c>
      <c r="B12" s="455" t="s">
        <v>553</v>
      </c>
      <c r="C12" s="348">
        <v>1660</v>
      </c>
      <c r="D12" s="348">
        <v>5286</v>
      </c>
      <c r="E12" s="348">
        <v>72649</v>
      </c>
      <c r="F12" s="348">
        <v>116348</v>
      </c>
      <c r="G12" s="348">
        <v>54</v>
      </c>
      <c r="H12" s="348">
        <v>527</v>
      </c>
      <c r="I12" s="348">
        <v>20629118</v>
      </c>
      <c r="J12" s="348">
        <v>18411850</v>
      </c>
      <c r="K12" s="349">
        <v>0.07</v>
      </c>
      <c r="L12" s="349">
        <v>9.76</v>
      </c>
      <c r="M12" s="348">
        <v>283956</v>
      </c>
      <c r="N12" s="348">
        <v>253436</v>
      </c>
      <c r="O12" s="349">
        <v>13.74</v>
      </c>
      <c r="P12" s="348">
        <v>3902595</v>
      </c>
      <c r="Q12" s="348">
        <v>3483135</v>
      </c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</row>
    <row r="13" spans="1:31" ht="16.5" customHeight="1">
      <c r="A13" s="347" t="s">
        <v>554</v>
      </c>
      <c r="B13" s="455" t="s">
        <v>555</v>
      </c>
      <c r="C13" s="348">
        <v>1256</v>
      </c>
      <c r="D13" s="348">
        <v>4739</v>
      </c>
      <c r="E13" s="348">
        <v>64548</v>
      </c>
      <c r="F13" s="348">
        <v>94630</v>
      </c>
      <c r="G13" s="348">
        <v>30</v>
      </c>
      <c r="H13" s="348">
        <v>262</v>
      </c>
      <c r="I13" s="348">
        <v>22832257</v>
      </c>
      <c r="J13" s="348">
        <v>20689475</v>
      </c>
      <c r="K13" s="349">
        <v>0.05</v>
      </c>
      <c r="L13" s="349">
        <v>8.73</v>
      </c>
      <c r="M13" s="348">
        <v>353725</v>
      </c>
      <c r="N13" s="348">
        <v>320529</v>
      </c>
      <c r="O13" s="349">
        <v>13.62</v>
      </c>
      <c r="P13" s="348">
        <v>4817948</v>
      </c>
      <c r="Q13" s="348">
        <v>4365789</v>
      </c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</row>
    <row r="14" spans="1:31" ht="16.5" customHeight="1">
      <c r="A14" s="347" t="s">
        <v>556</v>
      </c>
      <c r="B14" s="455" t="s">
        <v>557</v>
      </c>
      <c r="C14" s="348">
        <v>2598</v>
      </c>
      <c r="D14" s="348">
        <v>6711</v>
      </c>
      <c r="E14" s="348">
        <v>120014</v>
      </c>
      <c r="F14" s="348">
        <v>159330</v>
      </c>
      <c r="G14" s="348">
        <v>51</v>
      </c>
      <c r="H14" s="348">
        <v>535</v>
      </c>
      <c r="I14" s="348">
        <v>52775093</v>
      </c>
      <c r="J14" s="348">
        <v>47397183</v>
      </c>
      <c r="K14" s="349">
        <v>0.04</v>
      </c>
      <c r="L14" s="349">
        <v>10.49</v>
      </c>
      <c r="M14" s="348">
        <v>439741</v>
      </c>
      <c r="N14" s="348">
        <v>394930</v>
      </c>
      <c r="O14" s="349">
        <v>17.88</v>
      </c>
      <c r="P14" s="348">
        <v>7863969</v>
      </c>
      <c r="Q14" s="348">
        <v>7062611</v>
      </c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</row>
    <row r="15" spans="1:31" ht="16.5" customHeight="1">
      <c r="A15" s="347" t="s">
        <v>558</v>
      </c>
      <c r="B15" s="455" t="s">
        <v>559</v>
      </c>
      <c r="C15" s="348">
        <v>40</v>
      </c>
      <c r="D15" s="348">
        <v>69</v>
      </c>
      <c r="E15" s="348">
        <v>966</v>
      </c>
      <c r="F15" s="348">
        <v>1290</v>
      </c>
      <c r="G15" s="348">
        <v>1</v>
      </c>
      <c r="H15" s="348">
        <v>7</v>
      </c>
      <c r="I15" s="348">
        <v>411393</v>
      </c>
      <c r="J15" s="348">
        <v>377559</v>
      </c>
      <c r="K15" s="349">
        <v>0.1</v>
      </c>
      <c r="L15" s="349">
        <v>7</v>
      </c>
      <c r="M15" s="348">
        <v>425872</v>
      </c>
      <c r="N15" s="348">
        <v>390848</v>
      </c>
      <c r="O15" s="349">
        <v>14</v>
      </c>
      <c r="P15" s="348">
        <v>5962213</v>
      </c>
      <c r="Q15" s="348">
        <v>5471875</v>
      </c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</row>
    <row r="16" spans="1:31" ht="16.5" customHeight="1">
      <c r="A16" s="347" t="s">
        <v>560</v>
      </c>
      <c r="B16" s="455" t="s">
        <v>561</v>
      </c>
      <c r="C16" s="348">
        <v>80</v>
      </c>
      <c r="D16" s="348">
        <v>159</v>
      </c>
      <c r="E16" s="348">
        <v>2604</v>
      </c>
      <c r="F16" s="348">
        <v>3547</v>
      </c>
      <c r="G16" s="348">
        <v>2</v>
      </c>
      <c r="H16" s="348">
        <v>77</v>
      </c>
      <c r="I16" s="348">
        <v>1120738</v>
      </c>
      <c r="J16" s="348">
        <v>1010449</v>
      </c>
      <c r="K16" s="349">
        <v>0.08</v>
      </c>
      <c r="L16" s="349">
        <v>38.5</v>
      </c>
      <c r="M16" s="348">
        <v>430391</v>
      </c>
      <c r="N16" s="348">
        <v>388037</v>
      </c>
      <c r="O16" s="349">
        <v>16.38</v>
      </c>
      <c r="P16" s="348">
        <v>7048668</v>
      </c>
      <c r="Q16" s="348">
        <v>6355023</v>
      </c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</row>
    <row r="17" spans="1:31" ht="16.5" customHeight="1">
      <c r="A17" s="347" t="s">
        <v>562</v>
      </c>
      <c r="B17" s="455" t="s">
        <v>563</v>
      </c>
      <c r="C17" s="348">
        <v>327</v>
      </c>
      <c r="D17" s="348">
        <v>520</v>
      </c>
      <c r="E17" s="348">
        <v>5812</v>
      </c>
      <c r="F17" s="348">
        <v>8157</v>
      </c>
      <c r="G17" s="348">
        <v>7</v>
      </c>
      <c r="H17" s="348">
        <v>50</v>
      </c>
      <c r="I17" s="348">
        <v>2069924</v>
      </c>
      <c r="J17" s="348">
        <v>1849991</v>
      </c>
      <c r="K17" s="349">
        <v>0.12</v>
      </c>
      <c r="L17" s="349">
        <v>7.14</v>
      </c>
      <c r="M17" s="348">
        <v>356147</v>
      </c>
      <c r="N17" s="348">
        <v>318305</v>
      </c>
      <c r="O17" s="349">
        <v>11.18</v>
      </c>
      <c r="P17" s="348">
        <v>3980622</v>
      </c>
      <c r="Q17" s="348">
        <v>3557676</v>
      </c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</row>
    <row r="18" spans="1:31" ht="16.5" customHeight="1">
      <c r="A18" s="347" t="s">
        <v>564</v>
      </c>
      <c r="B18" s="455" t="s">
        <v>565</v>
      </c>
      <c r="C18" s="348">
        <v>133</v>
      </c>
      <c r="D18" s="348">
        <v>316</v>
      </c>
      <c r="E18" s="348">
        <v>3702</v>
      </c>
      <c r="F18" s="348">
        <v>5424</v>
      </c>
      <c r="G18" s="348">
        <v>5</v>
      </c>
      <c r="H18" s="348">
        <v>38</v>
      </c>
      <c r="I18" s="348">
        <v>818598</v>
      </c>
      <c r="J18" s="348">
        <v>731509</v>
      </c>
      <c r="K18" s="349">
        <v>0.14</v>
      </c>
      <c r="L18" s="349">
        <v>7.6</v>
      </c>
      <c r="M18" s="348">
        <v>221123</v>
      </c>
      <c r="N18" s="348">
        <v>197598</v>
      </c>
      <c r="O18" s="349">
        <v>11.72</v>
      </c>
      <c r="P18" s="348">
        <v>2590499</v>
      </c>
      <c r="Q18" s="348">
        <v>2314900</v>
      </c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</row>
    <row r="19" spans="1:31" ht="16.5" customHeight="1">
      <c r="A19" s="347" t="s">
        <v>566</v>
      </c>
      <c r="B19" s="455" t="s">
        <v>567</v>
      </c>
      <c r="C19" s="348">
        <v>26</v>
      </c>
      <c r="D19" s="348">
        <v>37</v>
      </c>
      <c r="E19" s="348">
        <v>413</v>
      </c>
      <c r="F19" s="348">
        <v>591</v>
      </c>
      <c r="G19" s="348">
        <v>0</v>
      </c>
      <c r="H19" s="348">
        <v>0</v>
      </c>
      <c r="I19" s="348">
        <v>73243</v>
      </c>
      <c r="J19" s="348">
        <v>64184</v>
      </c>
      <c r="K19" s="349">
        <v>0</v>
      </c>
      <c r="L19" s="349">
        <v>0</v>
      </c>
      <c r="M19" s="348">
        <v>177343</v>
      </c>
      <c r="N19" s="348">
        <v>155410</v>
      </c>
      <c r="O19" s="349">
        <v>11.16</v>
      </c>
      <c r="P19" s="348">
        <v>1979534</v>
      </c>
      <c r="Q19" s="348">
        <v>1734710</v>
      </c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</row>
    <row r="20" spans="1:31" ht="16.5" customHeight="1">
      <c r="A20" s="347" t="s">
        <v>568</v>
      </c>
      <c r="B20" s="455" t="s">
        <v>569</v>
      </c>
      <c r="C20" s="348">
        <v>231</v>
      </c>
      <c r="D20" s="348">
        <v>293</v>
      </c>
      <c r="E20" s="348">
        <v>3005</v>
      </c>
      <c r="F20" s="348">
        <v>5196</v>
      </c>
      <c r="G20" s="348">
        <v>8</v>
      </c>
      <c r="H20" s="348">
        <v>102</v>
      </c>
      <c r="I20" s="348">
        <v>314093</v>
      </c>
      <c r="J20" s="348">
        <v>272005</v>
      </c>
      <c r="K20" s="349">
        <v>0.27</v>
      </c>
      <c r="L20" s="349">
        <v>12.75</v>
      </c>
      <c r="M20" s="348">
        <v>104523</v>
      </c>
      <c r="N20" s="348">
        <v>90518</v>
      </c>
      <c r="O20" s="349">
        <v>10.26</v>
      </c>
      <c r="P20" s="348">
        <v>1071989</v>
      </c>
      <c r="Q20" s="348">
        <v>928346</v>
      </c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</row>
    <row r="21" spans="1:31" ht="16.5" customHeight="1">
      <c r="A21" s="347" t="s">
        <v>570</v>
      </c>
      <c r="B21" s="455" t="s">
        <v>571</v>
      </c>
      <c r="C21" s="348">
        <v>431</v>
      </c>
      <c r="D21" s="348">
        <v>541</v>
      </c>
      <c r="E21" s="348">
        <v>6019</v>
      </c>
      <c r="F21" s="348">
        <v>8381</v>
      </c>
      <c r="G21" s="348">
        <v>13</v>
      </c>
      <c r="H21" s="348">
        <v>184</v>
      </c>
      <c r="I21" s="348">
        <v>805269</v>
      </c>
      <c r="J21" s="348">
        <v>696987</v>
      </c>
      <c r="K21" s="349">
        <v>0.22</v>
      </c>
      <c r="L21" s="349">
        <v>14.15</v>
      </c>
      <c r="M21" s="348">
        <v>133788</v>
      </c>
      <c r="N21" s="348">
        <v>115798</v>
      </c>
      <c r="O21" s="349">
        <v>11.13</v>
      </c>
      <c r="P21" s="348">
        <v>1488483</v>
      </c>
      <c r="Q21" s="348">
        <v>1288330</v>
      </c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</row>
    <row r="22" spans="1:31" ht="16.5" customHeight="1">
      <c r="A22" s="347" t="s">
        <v>572</v>
      </c>
      <c r="B22" s="455" t="s">
        <v>573</v>
      </c>
      <c r="C22" s="348">
        <v>181</v>
      </c>
      <c r="D22" s="348">
        <v>232</v>
      </c>
      <c r="E22" s="348">
        <v>2860</v>
      </c>
      <c r="F22" s="348">
        <v>3594</v>
      </c>
      <c r="G22" s="348">
        <v>22</v>
      </c>
      <c r="H22" s="348">
        <v>150</v>
      </c>
      <c r="I22" s="348">
        <v>241707</v>
      </c>
      <c r="J22" s="348">
        <v>202692</v>
      </c>
      <c r="K22" s="349">
        <v>0.77</v>
      </c>
      <c r="L22" s="349">
        <v>6.82</v>
      </c>
      <c r="M22" s="348">
        <v>84513</v>
      </c>
      <c r="N22" s="348">
        <v>70871</v>
      </c>
      <c r="O22" s="349">
        <v>12.33</v>
      </c>
      <c r="P22" s="348">
        <v>1041840</v>
      </c>
      <c r="Q22" s="348">
        <v>873671</v>
      </c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</row>
    <row r="23" spans="1:31" ht="16.5" customHeight="1">
      <c r="A23" s="347" t="s">
        <v>574</v>
      </c>
      <c r="B23" s="455" t="s">
        <v>575</v>
      </c>
      <c r="C23" s="348">
        <v>29</v>
      </c>
      <c r="D23" s="348">
        <v>32</v>
      </c>
      <c r="E23" s="348">
        <v>377</v>
      </c>
      <c r="F23" s="348">
        <v>489</v>
      </c>
      <c r="G23" s="348">
        <v>0</v>
      </c>
      <c r="H23" s="348">
        <v>0</v>
      </c>
      <c r="I23" s="348">
        <v>54894</v>
      </c>
      <c r="J23" s="348">
        <v>47418</v>
      </c>
      <c r="K23" s="349">
        <v>0</v>
      </c>
      <c r="L23" s="349">
        <v>0</v>
      </c>
      <c r="M23" s="348">
        <v>145607</v>
      </c>
      <c r="N23" s="348">
        <v>125778</v>
      </c>
      <c r="O23" s="349">
        <v>11.78</v>
      </c>
      <c r="P23" s="348">
        <v>1715430</v>
      </c>
      <c r="Q23" s="348">
        <v>1481824</v>
      </c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</row>
    <row r="24" spans="1:31" ht="16.5" customHeight="1">
      <c r="A24" s="347" t="s">
        <v>576</v>
      </c>
      <c r="B24" s="455" t="s">
        <v>577</v>
      </c>
      <c r="C24" s="348">
        <v>118</v>
      </c>
      <c r="D24" s="348">
        <v>128</v>
      </c>
      <c r="E24" s="348">
        <v>1265</v>
      </c>
      <c r="F24" s="348">
        <v>1854</v>
      </c>
      <c r="G24" s="348">
        <v>3</v>
      </c>
      <c r="H24" s="348">
        <v>89</v>
      </c>
      <c r="I24" s="348">
        <v>165149</v>
      </c>
      <c r="J24" s="348">
        <v>142770</v>
      </c>
      <c r="K24" s="349">
        <v>0.24</v>
      </c>
      <c r="L24" s="349">
        <v>29.67</v>
      </c>
      <c r="M24" s="348">
        <v>130553</v>
      </c>
      <c r="N24" s="348">
        <v>112861</v>
      </c>
      <c r="O24" s="349">
        <v>9.88</v>
      </c>
      <c r="P24" s="348">
        <v>1290228</v>
      </c>
      <c r="Q24" s="348">
        <v>1115387</v>
      </c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</row>
    <row r="25" spans="1:31" ht="16.5" customHeight="1">
      <c r="A25" s="347" t="s">
        <v>578</v>
      </c>
      <c r="B25" s="455" t="s">
        <v>579</v>
      </c>
      <c r="C25" s="348">
        <v>1330</v>
      </c>
      <c r="D25" s="348">
        <v>1551</v>
      </c>
      <c r="E25" s="348">
        <v>14220</v>
      </c>
      <c r="F25" s="348">
        <v>22807</v>
      </c>
      <c r="G25" s="348">
        <v>27</v>
      </c>
      <c r="H25" s="348">
        <v>331</v>
      </c>
      <c r="I25" s="348">
        <v>2867085</v>
      </c>
      <c r="J25" s="348">
        <v>2550299</v>
      </c>
      <c r="K25" s="349">
        <v>0.19</v>
      </c>
      <c r="L25" s="349">
        <v>12.26</v>
      </c>
      <c r="M25" s="348">
        <v>201623</v>
      </c>
      <c r="N25" s="348">
        <v>179346</v>
      </c>
      <c r="O25" s="349">
        <v>9.17</v>
      </c>
      <c r="P25" s="348">
        <v>1848539</v>
      </c>
      <c r="Q25" s="348">
        <v>1644293</v>
      </c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</row>
    <row r="26" spans="1:31" ht="16.5" customHeight="1">
      <c r="A26" s="347" t="s">
        <v>580</v>
      </c>
      <c r="B26" s="455" t="s">
        <v>581</v>
      </c>
      <c r="C26" s="348">
        <v>3622</v>
      </c>
      <c r="D26" s="348">
        <v>3941</v>
      </c>
      <c r="E26" s="348">
        <v>20316</v>
      </c>
      <c r="F26" s="348">
        <v>45653</v>
      </c>
      <c r="G26" s="348">
        <v>22</v>
      </c>
      <c r="H26" s="348">
        <v>315</v>
      </c>
      <c r="I26" s="348">
        <v>4278819</v>
      </c>
      <c r="J26" s="348">
        <v>3795513</v>
      </c>
      <c r="K26" s="349">
        <v>0.11</v>
      </c>
      <c r="L26" s="349">
        <v>14.32</v>
      </c>
      <c r="M26" s="348">
        <v>210613</v>
      </c>
      <c r="N26" s="348">
        <v>186824</v>
      </c>
      <c r="O26" s="349">
        <v>5.16</v>
      </c>
      <c r="P26" s="348">
        <v>1085719</v>
      </c>
      <c r="Q26" s="348">
        <v>963084</v>
      </c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</row>
    <row r="27" spans="1:31" ht="16.5" customHeight="1">
      <c r="A27" s="347" t="s">
        <v>582</v>
      </c>
      <c r="B27" s="455" t="s">
        <v>583</v>
      </c>
      <c r="C27" s="348">
        <v>115</v>
      </c>
      <c r="D27" s="348">
        <v>131</v>
      </c>
      <c r="E27" s="348">
        <v>1174</v>
      </c>
      <c r="F27" s="348">
        <v>1883</v>
      </c>
      <c r="G27" s="348">
        <v>2</v>
      </c>
      <c r="H27" s="348">
        <v>3</v>
      </c>
      <c r="I27" s="348">
        <v>156436</v>
      </c>
      <c r="J27" s="348">
        <v>136808</v>
      </c>
      <c r="K27" s="349">
        <v>0.17</v>
      </c>
      <c r="L27" s="349">
        <v>1.5</v>
      </c>
      <c r="M27" s="348">
        <v>133251</v>
      </c>
      <c r="N27" s="348">
        <v>116532</v>
      </c>
      <c r="O27" s="349">
        <v>8.96</v>
      </c>
      <c r="P27" s="348">
        <v>1194170</v>
      </c>
      <c r="Q27" s="348">
        <v>1044339</v>
      </c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</row>
    <row r="28" spans="1:31" ht="16.5" customHeight="1">
      <c r="A28" s="347" t="s">
        <v>584</v>
      </c>
      <c r="B28" s="455" t="s">
        <v>585</v>
      </c>
      <c r="C28" s="348">
        <v>88</v>
      </c>
      <c r="D28" s="348">
        <v>109</v>
      </c>
      <c r="E28" s="348">
        <v>1248</v>
      </c>
      <c r="F28" s="348">
        <v>1824</v>
      </c>
      <c r="G28" s="348">
        <v>2</v>
      </c>
      <c r="H28" s="348">
        <v>27</v>
      </c>
      <c r="I28" s="348">
        <v>157620</v>
      </c>
      <c r="J28" s="348">
        <v>136548</v>
      </c>
      <c r="K28" s="349">
        <v>0.16</v>
      </c>
      <c r="L28" s="349">
        <v>13.5</v>
      </c>
      <c r="M28" s="348">
        <v>126298</v>
      </c>
      <c r="N28" s="348">
        <v>109414</v>
      </c>
      <c r="O28" s="349">
        <v>11.45</v>
      </c>
      <c r="P28" s="348">
        <v>1446056</v>
      </c>
      <c r="Q28" s="348">
        <v>1252737</v>
      </c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</row>
    <row r="29" spans="1:31" ht="16.5" customHeight="1">
      <c r="A29" s="347" t="s">
        <v>586</v>
      </c>
      <c r="B29" s="455" t="s">
        <v>587</v>
      </c>
      <c r="C29" s="348">
        <v>1680</v>
      </c>
      <c r="D29" s="348">
        <v>1902</v>
      </c>
      <c r="E29" s="348">
        <v>19206</v>
      </c>
      <c r="F29" s="348">
        <v>32941</v>
      </c>
      <c r="G29" s="348">
        <v>27</v>
      </c>
      <c r="H29" s="348">
        <v>271</v>
      </c>
      <c r="I29" s="348">
        <v>4271793</v>
      </c>
      <c r="J29" s="348">
        <v>3603633</v>
      </c>
      <c r="K29" s="349">
        <v>0.14</v>
      </c>
      <c r="L29" s="349">
        <v>10.04</v>
      </c>
      <c r="M29" s="348">
        <v>222420</v>
      </c>
      <c r="N29" s="348">
        <v>187631</v>
      </c>
      <c r="O29" s="349">
        <v>10.1</v>
      </c>
      <c r="P29" s="348">
        <v>2245948</v>
      </c>
      <c r="Q29" s="348">
        <v>1894654</v>
      </c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</row>
    <row r="30" spans="1:31" ht="16.5" customHeight="1">
      <c r="A30" s="347" t="s">
        <v>588</v>
      </c>
      <c r="B30" s="455" t="s">
        <v>589</v>
      </c>
      <c r="C30" s="348">
        <v>850</v>
      </c>
      <c r="D30" s="348">
        <v>932</v>
      </c>
      <c r="E30" s="348">
        <v>8295</v>
      </c>
      <c r="F30" s="348">
        <v>13989</v>
      </c>
      <c r="G30" s="348">
        <v>18</v>
      </c>
      <c r="H30" s="348">
        <v>199</v>
      </c>
      <c r="I30" s="348">
        <v>1646669</v>
      </c>
      <c r="J30" s="348">
        <v>1302829</v>
      </c>
      <c r="K30" s="349">
        <v>0.22</v>
      </c>
      <c r="L30" s="349">
        <v>11.06</v>
      </c>
      <c r="M30" s="348">
        <v>198513</v>
      </c>
      <c r="N30" s="348">
        <v>157062</v>
      </c>
      <c r="O30" s="349">
        <v>8.9</v>
      </c>
      <c r="P30" s="348">
        <v>1766813</v>
      </c>
      <c r="Q30" s="348">
        <v>1397886</v>
      </c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</row>
    <row r="31" spans="1:31" ht="16.5" customHeight="1">
      <c r="A31" s="347" t="s">
        <v>590</v>
      </c>
      <c r="B31" s="455" t="s">
        <v>591</v>
      </c>
      <c r="C31" s="348">
        <v>610</v>
      </c>
      <c r="D31" s="348">
        <v>819</v>
      </c>
      <c r="E31" s="348">
        <v>5973</v>
      </c>
      <c r="F31" s="348">
        <v>11220</v>
      </c>
      <c r="G31" s="348">
        <v>3</v>
      </c>
      <c r="H31" s="348">
        <v>7</v>
      </c>
      <c r="I31" s="348">
        <v>1132100</v>
      </c>
      <c r="J31" s="348">
        <v>939658</v>
      </c>
      <c r="K31" s="349">
        <v>0.05</v>
      </c>
      <c r="L31" s="349">
        <v>2.33</v>
      </c>
      <c r="M31" s="348">
        <v>189536</v>
      </c>
      <c r="N31" s="348">
        <v>157318</v>
      </c>
      <c r="O31" s="349">
        <v>7.29</v>
      </c>
      <c r="P31" s="348">
        <v>1382296</v>
      </c>
      <c r="Q31" s="348">
        <v>1147323</v>
      </c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</row>
    <row r="32" spans="1:31" ht="16.5" customHeight="1">
      <c r="A32" s="347" t="s">
        <v>592</v>
      </c>
      <c r="B32" s="455" t="s">
        <v>593</v>
      </c>
      <c r="C32" s="348">
        <v>91</v>
      </c>
      <c r="D32" s="348">
        <v>102</v>
      </c>
      <c r="E32" s="348">
        <v>587</v>
      </c>
      <c r="F32" s="348">
        <v>1216</v>
      </c>
      <c r="G32" s="348">
        <v>2</v>
      </c>
      <c r="H32" s="348">
        <v>23</v>
      </c>
      <c r="I32" s="348">
        <v>76121</v>
      </c>
      <c r="J32" s="348">
        <v>62145</v>
      </c>
      <c r="K32" s="349">
        <v>0.34</v>
      </c>
      <c r="L32" s="349">
        <v>11.5</v>
      </c>
      <c r="M32" s="348">
        <v>129678</v>
      </c>
      <c r="N32" s="348">
        <v>105869</v>
      </c>
      <c r="O32" s="349">
        <v>5.75</v>
      </c>
      <c r="P32" s="348">
        <v>746284</v>
      </c>
      <c r="Q32" s="348">
        <v>609264</v>
      </c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</row>
    <row r="33" spans="1:31" ht="16.5" customHeight="1">
      <c r="A33" s="347" t="s">
        <v>594</v>
      </c>
      <c r="B33" s="455" t="s">
        <v>595</v>
      </c>
      <c r="C33" s="348">
        <v>534</v>
      </c>
      <c r="D33" s="348">
        <v>576</v>
      </c>
      <c r="E33" s="348">
        <v>4203</v>
      </c>
      <c r="F33" s="348">
        <v>9466</v>
      </c>
      <c r="G33" s="348">
        <v>3</v>
      </c>
      <c r="H33" s="348">
        <v>125</v>
      </c>
      <c r="I33" s="348">
        <v>932194</v>
      </c>
      <c r="J33" s="348">
        <v>755143</v>
      </c>
      <c r="K33" s="349">
        <v>0.07</v>
      </c>
      <c r="L33" s="349">
        <v>41.67</v>
      </c>
      <c r="M33" s="348">
        <v>221793</v>
      </c>
      <c r="N33" s="348">
        <v>179668</v>
      </c>
      <c r="O33" s="349">
        <v>7.3</v>
      </c>
      <c r="P33" s="348">
        <v>1618392</v>
      </c>
      <c r="Q33" s="348">
        <v>1311013</v>
      </c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</row>
    <row r="34" spans="1:31" ht="16.5" customHeight="1">
      <c r="A34" s="347" t="s">
        <v>596</v>
      </c>
      <c r="B34" s="455" t="s">
        <v>597</v>
      </c>
      <c r="C34" s="348">
        <v>122</v>
      </c>
      <c r="D34" s="348">
        <v>173</v>
      </c>
      <c r="E34" s="348">
        <v>3292</v>
      </c>
      <c r="F34" s="348">
        <v>4453</v>
      </c>
      <c r="G34" s="348">
        <v>1</v>
      </c>
      <c r="H34" s="348">
        <v>30</v>
      </c>
      <c r="I34" s="348">
        <v>611570</v>
      </c>
      <c r="J34" s="348">
        <v>534435</v>
      </c>
      <c r="K34" s="349">
        <v>0.03</v>
      </c>
      <c r="L34" s="349">
        <v>30</v>
      </c>
      <c r="M34" s="348">
        <v>185775</v>
      </c>
      <c r="N34" s="348">
        <v>162344</v>
      </c>
      <c r="O34" s="349">
        <v>19.03</v>
      </c>
      <c r="P34" s="348">
        <v>3535085</v>
      </c>
      <c r="Q34" s="348">
        <v>3089221</v>
      </c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</row>
    <row r="35" spans="1:31" ht="16.5" customHeight="1">
      <c r="A35" s="347" t="s">
        <v>598</v>
      </c>
      <c r="B35" s="455" t="s">
        <v>599</v>
      </c>
      <c r="C35" s="348">
        <v>1117</v>
      </c>
      <c r="D35" s="348">
        <v>1567</v>
      </c>
      <c r="E35" s="348">
        <v>22339</v>
      </c>
      <c r="F35" s="348">
        <v>34042</v>
      </c>
      <c r="G35" s="348">
        <v>14</v>
      </c>
      <c r="H35" s="348">
        <v>126</v>
      </c>
      <c r="I35" s="348">
        <v>5088594</v>
      </c>
      <c r="J35" s="348">
        <v>4407723</v>
      </c>
      <c r="K35" s="349">
        <v>0.06</v>
      </c>
      <c r="L35" s="349">
        <v>9</v>
      </c>
      <c r="M35" s="348">
        <v>227790</v>
      </c>
      <c r="N35" s="348">
        <v>197311</v>
      </c>
      <c r="O35" s="349">
        <v>14.26</v>
      </c>
      <c r="P35" s="348">
        <v>3247348</v>
      </c>
      <c r="Q35" s="348">
        <v>2812842</v>
      </c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</row>
    <row r="36" spans="1:31" ht="16.5" customHeight="1">
      <c r="A36" s="347" t="s">
        <v>600</v>
      </c>
      <c r="B36" s="455" t="s">
        <v>601</v>
      </c>
      <c r="C36" s="348">
        <v>729</v>
      </c>
      <c r="D36" s="348">
        <v>945</v>
      </c>
      <c r="E36" s="348">
        <v>12835</v>
      </c>
      <c r="F36" s="348">
        <v>22061</v>
      </c>
      <c r="G36" s="348">
        <v>14</v>
      </c>
      <c r="H36" s="348">
        <v>214</v>
      </c>
      <c r="I36" s="348">
        <v>3368231</v>
      </c>
      <c r="J36" s="348">
        <v>2963361</v>
      </c>
      <c r="K36" s="349">
        <v>0.11</v>
      </c>
      <c r="L36" s="349">
        <v>15.29</v>
      </c>
      <c r="M36" s="348">
        <v>262425</v>
      </c>
      <c r="N36" s="348">
        <v>230881</v>
      </c>
      <c r="O36" s="349">
        <v>13.58</v>
      </c>
      <c r="P36" s="348">
        <v>3564265</v>
      </c>
      <c r="Q36" s="348">
        <v>3135832</v>
      </c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</row>
    <row r="37" spans="1:31" ht="16.5" customHeight="1">
      <c r="A37" s="347" t="s">
        <v>602</v>
      </c>
      <c r="B37" s="455" t="s">
        <v>603</v>
      </c>
      <c r="C37" s="348">
        <v>181</v>
      </c>
      <c r="D37" s="348">
        <v>252</v>
      </c>
      <c r="E37" s="348">
        <v>2347</v>
      </c>
      <c r="F37" s="348">
        <v>3959</v>
      </c>
      <c r="G37" s="348">
        <v>3</v>
      </c>
      <c r="H37" s="348">
        <v>36</v>
      </c>
      <c r="I37" s="348">
        <v>454825</v>
      </c>
      <c r="J37" s="348">
        <v>393562</v>
      </c>
      <c r="K37" s="349">
        <v>0.13</v>
      </c>
      <c r="L37" s="349">
        <v>12</v>
      </c>
      <c r="M37" s="348">
        <v>193790</v>
      </c>
      <c r="N37" s="348">
        <v>167687</v>
      </c>
      <c r="O37" s="349">
        <v>9.31</v>
      </c>
      <c r="P37" s="348">
        <v>1804862</v>
      </c>
      <c r="Q37" s="348">
        <v>1561753</v>
      </c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</row>
    <row r="38" spans="1:31" ht="16.5" customHeight="1">
      <c r="A38" s="347" t="s">
        <v>604</v>
      </c>
      <c r="B38" s="455" t="s">
        <v>605</v>
      </c>
      <c r="C38" s="348">
        <v>980</v>
      </c>
      <c r="D38" s="348">
        <v>2792</v>
      </c>
      <c r="E38" s="348">
        <v>30470</v>
      </c>
      <c r="F38" s="348">
        <v>49576</v>
      </c>
      <c r="G38" s="348">
        <v>23</v>
      </c>
      <c r="H38" s="348">
        <v>397</v>
      </c>
      <c r="I38" s="348">
        <v>12418494</v>
      </c>
      <c r="J38" s="348">
        <v>11093121</v>
      </c>
      <c r="K38" s="349">
        <v>0.08</v>
      </c>
      <c r="L38" s="349">
        <v>17.26</v>
      </c>
      <c r="M38" s="348">
        <v>407565</v>
      </c>
      <c r="N38" s="348">
        <v>364067</v>
      </c>
      <c r="O38" s="349">
        <v>10.91</v>
      </c>
      <c r="P38" s="348">
        <v>4447885</v>
      </c>
      <c r="Q38" s="348">
        <v>3973181</v>
      </c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</row>
    <row r="39" spans="1:31" ht="16.5" customHeight="1">
      <c r="A39" s="347" t="s">
        <v>606</v>
      </c>
      <c r="B39" s="455" t="s">
        <v>607</v>
      </c>
      <c r="C39" s="348">
        <v>416</v>
      </c>
      <c r="D39" s="348">
        <v>684</v>
      </c>
      <c r="E39" s="348">
        <v>6681</v>
      </c>
      <c r="F39" s="348">
        <v>11908</v>
      </c>
      <c r="G39" s="348">
        <v>9</v>
      </c>
      <c r="H39" s="348">
        <v>257</v>
      </c>
      <c r="I39" s="348">
        <v>1708513</v>
      </c>
      <c r="J39" s="348">
        <v>1504094</v>
      </c>
      <c r="K39" s="349">
        <v>0.13</v>
      </c>
      <c r="L39" s="349">
        <v>28.56</v>
      </c>
      <c r="M39" s="348">
        <v>255727</v>
      </c>
      <c r="N39" s="348">
        <v>225130</v>
      </c>
      <c r="O39" s="349">
        <v>9.77</v>
      </c>
      <c r="P39" s="348">
        <v>2497826</v>
      </c>
      <c r="Q39" s="348">
        <v>2198968</v>
      </c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</row>
    <row r="40" spans="1:31" ht="16.5" customHeight="1">
      <c r="A40" s="350" t="s">
        <v>608</v>
      </c>
      <c r="B40" s="467" t="s">
        <v>609</v>
      </c>
      <c r="C40" s="351">
        <v>1447</v>
      </c>
      <c r="D40" s="351">
        <v>1734</v>
      </c>
      <c r="E40" s="351">
        <v>15812</v>
      </c>
      <c r="F40" s="351">
        <v>27832</v>
      </c>
      <c r="G40" s="351">
        <v>18</v>
      </c>
      <c r="H40" s="351">
        <v>158</v>
      </c>
      <c r="I40" s="351">
        <v>3184000</v>
      </c>
      <c r="J40" s="351">
        <v>2723459</v>
      </c>
      <c r="K40" s="352">
        <v>0.11</v>
      </c>
      <c r="L40" s="352">
        <v>8.78</v>
      </c>
      <c r="M40" s="351">
        <v>201366</v>
      </c>
      <c r="N40" s="351">
        <v>172240</v>
      </c>
      <c r="O40" s="352">
        <v>9.12</v>
      </c>
      <c r="P40" s="351">
        <v>1836217</v>
      </c>
      <c r="Q40" s="351">
        <v>1570622</v>
      </c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</row>
    <row r="41" spans="16:31" ht="12"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</row>
    <row r="42" spans="16:31" ht="12"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</row>
    <row r="43" spans="16:31" ht="12"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</row>
    <row r="44" spans="16:31" ht="12"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</row>
    <row r="45" spans="16:31" ht="12"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</row>
    <row r="46" spans="16:31" ht="12"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</row>
    <row r="47" spans="16:31" ht="12"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</row>
    <row r="48" spans="16:31" ht="12"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</row>
    <row r="49" spans="16:31" ht="12"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</row>
    <row r="50" spans="16:31" ht="12"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</row>
    <row r="51" spans="16:31" ht="12"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</row>
    <row r="52" spans="16:31" ht="12"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</row>
    <row r="53" spans="16:31" ht="12"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</row>
    <row r="54" spans="16:31" ht="12"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</row>
    <row r="79" ht="11.25">
      <c r="B79" s="346"/>
    </row>
  </sheetData>
  <mergeCells count="8">
    <mergeCell ref="A3:B4"/>
    <mergeCell ref="C3:C4"/>
    <mergeCell ref="D3:D4"/>
    <mergeCell ref="E3:E4"/>
    <mergeCell ref="F3:F4"/>
    <mergeCell ref="G3:G4"/>
    <mergeCell ref="H3:H4"/>
    <mergeCell ref="K3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7"/>
  <dimension ref="A1:AE54"/>
  <sheetViews>
    <sheetView showGridLines="0" workbookViewId="0" topLeftCell="A1">
      <selection activeCell="A2" sqref="A2"/>
    </sheetView>
  </sheetViews>
  <sheetFormatPr defaultColWidth="9.140625" defaultRowHeight="12"/>
  <cols>
    <col min="1" max="1" width="4.57421875" style="341" bestFit="1" customWidth="1"/>
    <col min="2" max="2" width="39.140625" style="342" customWidth="1"/>
    <col min="3" max="3" width="7.421875" style="343" customWidth="1"/>
    <col min="4" max="5" width="8.7109375" style="343" customWidth="1"/>
    <col min="6" max="6" width="9.57421875" style="343" customWidth="1"/>
    <col min="7" max="7" width="8.7109375" style="343" customWidth="1"/>
    <col min="8" max="8" width="9.57421875" style="344" customWidth="1"/>
    <col min="9" max="9" width="11.7109375" style="344" customWidth="1"/>
    <col min="10" max="10" width="11.7109375" style="343" customWidth="1"/>
    <col min="11" max="11" width="8.7109375" style="343" customWidth="1"/>
    <col min="12" max="13" width="11.7109375" style="343" customWidth="1"/>
    <col min="14" max="14" width="9.7109375" style="343" customWidth="1"/>
    <col min="15" max="15" width="8.7109375" style="343" customWidth="1"/>
    <col min="16" max="16" width="11.7109375" style="334" customWidth="1"/>
    <col min="17" max="17" width="9.7109375" style="334" customWidth="1"/>
    <col min="18" max="22" width="8.421875" style="334" bestFit="1" customWidth="1"/>
    <col min="23" max="23" width="7.57421875" style="334" bestFit="1" customWidth="1"/>
    <col min="24" max="31" width="3.421875" style="334" bestFit="1" customWidth="1"/>
    <col min="32" max="16384" width="9.140625" style="345" customWidth="1"/>
  </cols>
  <sheetData>
    <row r="1" ht="13.5" customHeight="1">
      <c r="B1" s="332" t="s">
        <v>1663</v>
      </c>
    </row>
    <row r="2" ht="12" customHeight="1">
      <c r="Q2" s="102" t="s">
        <v>1285</v>
      </c>
    </row>
    <row r="3" spans="1:31" ht="18.75" customHeight="1">
      <c r="A3" s="646" t="s">
        <v>401</v>
      </c>
      <c r="B3" s="767"/>
      <c r="C3" s="646" t="s">
        <v>1151</v>
      </c>
      <c r="D3" s="646" t="s">
        <v>185</v>
      </c>
      <c r="E3" s="598" t="s">
        <v>168</v>
      </c>
      <c r="F3" s="598" t="s">
        <v>889</v>
      </c>
      <c r="G3" s="639" t="s">
        <v>974</v>
      </c>
      <c r="H3" s="633" t="s">
        <v>975</v>
      </c>
      <c r="I3" s="522" t="s">
        <v>320</v>
      </c>
      <c r="J3" s="333"/>
      <c r="K3" s="765" t="s">
        <v>976</v>
      </c>
      <c r="L3" s="523" t="s">
        <v>709</v>
      </c>
      <c r="M3" s="523" t="s">
        <v>885</v>
      </c>
      <c r="N3" s="424" t="s">
        <v>887</v>
      </c>
      <c r="O3" s="523" t="s">
        <v>311</v>
      </c>
      <c r="P3" s="424" t="s">
        <v>310</v>
      </c>
      <c r="Q3" s="424" t="s">
        <v>1224</v>
      </c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</row>
    <row r="4" spans="1:31" ht="18.75" customHeight="1">
      <c r="A4" s="647"/>
      <c r="B4" s="641"/>
      <c r="C4" s="647"/>
      <c r="D4" s="647"/>
      <c r="E4" s="640"/>
      <c r="F4" s="640"/>
      <c r="G4" s="641"/>
      <c r="H4" s="620"/>
      <c r="I4" s="90" t="s">
        <v>170</v>
      </c>
      <c r="J4" s="66" t="s">
        <v>231</v>
      </c>
      <c r="K4" s="766"/>
      <c r="L4" s="524" t="s">
        <v>710</v>
      </c>
      <c r="M4" s="524" t="s">
        <v>886</v>
      </c>
      <c r="N4" s="425" t="s">
        <v>888</v>
      </c>
      <c r="O4" s="524" t="s">
        <v>168</v>
      </c>
      <c r="P4" s="425" t="s">
        <v>233</v>
      </c>
      <c r="Q4" s="425" t="s">
        <v>231</v>
      </c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</row>
    <row r="5" spans="1:31" s="480" customFormat="1" ht="16.5" customHeight="1">
      <c r="A5" s="575"/>
      <c r="B5" s="572" t="s">
        <v>80</v>
      </c>
      <c r="C5" s="481">
        <v>643954</v>
      </c>
      <c r="D5" s="481">
        <v>3131505</v>
      </c>
      <c r="E5" s="481">
        <v>5370830</v>
      </c>
      <c r="F5" s="481">
        <v>10667754</v>
      </c>
      <c r="G5" s="481">
        <v>1692572</v>
      </c>
      <c r="H5" s="481">
        <v>67783998</v>
      </c>
      <c r="I5" s="481">
        <v>653427682</v>
      </c>
      <c r="J5" s="481">
        <v>576543678</v>
      </c>
      <c r="K5" s="482">
        <v>31.51</v>
      </c>
      <c r="L5" s="482">
        <v>40.05</v>
      </c>
      <c r="M5" s="481">
        <v>121662</v>
      </c>
      <c r="N5" s="481">
        <v>107347</v>
      </c>
      <c r="O5" s="482">
        <v>1.72</v>
      </c>
      <c r="P5" s="481">
        <v>208663</v>
      </c>
      <c r="Q5" s="481">
        <v>184111</v>
      </c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</row>
    <row r="6" spans="1:31" ht="16.5" customHeight="1">
      <c r="A6" s="347" t="s">
        <v>404</v>
      </c>
      <c r="B6" s="455" t="s">
        <v>405</v>
      </c>
      <c r="C6" s="348">
        <v>199</v>
      </c>
      <c r="D6" s="348">
        <v>577</v>
      </c>
      <c r="E6" s="348">
        <v>1098</v>
      </c>
      <c r="F6" s="348">
        <v>1881</v>
      </c>
      <c r="G6" s="348">
        <v>189</v>
      </c>
      <c r="H6" s="348">
        <v>3055</v>
      </c>
      <c r="I6" s="348">
        <v>125590</v>
      </c>
      <c r="J6" s="348">
        <v>110388</v>
      </c>
      <c r="K6" s="349">
        <v>17.21</v>
      </c>
      <c r="L6" s="349">
        <v>16.16</v>
      </c>
      <c r="M6" s="348">
        <v>114381</v>
      </c>
      <c r="N6" s="348">
        <v>100535</v>
      </c>
      <c r="O6" s="349">
        <v>1.9</v>
      </c>
      <c r="P6" s="348">
        <v>217660</v>
      </c>
      <c r="Q6" s="348">
        <v>191313</v>
      </c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</row>
    <row r="7" spans="1:31" ht="16.5" customHeight="1">
      <c r="A7" s="347" t="s">
        <v>406</v>
      </c>
      <c r="B7" s="455" t="s">
        <v>407</v>
      </c>
      <c r="C7" s="348">
        <v>724</v>
      </c>
      <c r="D7" s="348">
        <v>2541</v>
      </c>
      <c r="E7" s="348">
        <v>4747</v>
      </c>
      <c r="F7" s="348">
        <v>11295</v>
      </c>
      <c r="G7" s="348">
        <v>1224</v>
      </c>
      <c r="H7" s="348">
        <v>26004</v>
      </c>
      <c r="I7" s="348">
        <v>526405</v>
      </c>
      <c r="J7" s="348">
        <v>465768</v>
      </c>
      <c r="K7" s="349">
        <v>25.78</v>
      </c>
      <c r="L7" s="349">
        <v>21.25</v>
      </c>
      <c r="M7" s="348">
        <v>110892</v>
      </c>
      <c r="N7" s="348">
        <v>98118</v>
      </c>
      <c r="O7" s="349">
        <v>1.87</v>
      </c>
      <c r="P7" s="348">
        <v>207164</v>
      </c>
      <c r="Q7" s="348">
        <v>183301</v>
      </c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</row>
    <row r="8" spans="1:31" ht="16.5" customHeight="1">
      <c r="A8" s="347" t="s">
        <v>408</v>
      </c>
      <c r="B8" s="455" t="s">
        <v>409</v>
      </c>
      <c r="C8" s="348">
        <v>1773</v>
      </c>
      <c r="D8" s="348">
        <v>8403</v>
      </c>
      <c r="E8" s="348">
        <v>15524</v>
      </c>
      <c r="F8" s="348">
        <v>37678</v>
      </c>
      <c r="G8" s="348">
        <v>2814</v>
      </c>
      <c r="H8" s="348">
        <v>44317</v>
      </c>
      <c r="I8" s="348">
        <v>1841546</v>
      </c>
      <c r="J8" s="348">
        <v>1631951</v>
      </c>
      <c r="K8" s="349">
        <v>18.13</v>
      </c>
      <c r="L8" s="349">
        <v>15.75</v>
      </c>
      <c r="M8" s="348">
        <v>118626</v>
      </c>
      <c r="N8" s="348">
        <v>105124</v>
      </c>
      <c r="O8" s="349">
        <v>1.85</v>
      </c>
      <c r="P8" s="348">
        <v>219153</v>
      </c>
      <c r="Q8" s="348">
        <v>194211</v>
      </c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</row>
    <row r="9" spans="1:31" ht="16.5" customHeight="1">
      <c r="A9" s="347" t="s">
        <v>410</v>
      </c>
      <c r="B9" s="455" t="s">
        <v>411</v>
      </c>
      <c r="C9" s="348">
        <v>524</v>
      </c>
      <c r="D9" s="348">
        <v>1719</v>
      </c>
      <c r="E9" s="348">
        <v>3478</v>
      </c>
      <c r="F9" s="348">
        <v>5161</v>
      </c>
      <c r="G9" s="348">
        <v>723</v>
      </c>
      <c r="H9" s="348">
        <v>10016</v>
      </c>
      <c r="I9" s="348">
        <v>343736</v>
      </c>
      <c r="J9" s="348">
        <v>303432</v>
      </c>
      <c r="K9" s="349">
        <v>20.79</v>
      </c>
      <c r="L9" s="349">
        <v>13.85</v>
      </c>
      <c r="M9" s="348">
        <v>98832</v>
      </c>
      <c r="N9" s="348">
        <v>87243</v>
      </c>
      <c r="O9" s="349">
        <v>2.02</v>
      </c>
      <c r="P9" s="348">
        <v>199963</v>
      </c>
      <c r="Q9" s="348">
        <v>176517</v>
      </c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</row>
    <row r="10" spans="1:31" ht="16.5" customHeight="1">
      <c r="A10" s="347" t="s">
        <v>412</v>
      </c>
      <c r="B10" s="455" t="s">
        <v>413</v>
      </c>
      <c r="C10" s="348">
        <v>416</v>
      </c>
      <c r="D10" s="348">
        <v>1532</v>
      </c>
      <c r="E10" s="348">
        <v>2872</v>
      </c>
      <c r="F10" s="348">
        <v>5402</v>
      </c>
      <c r="G10" s="348">
        <v>631</v>
      </c>
      <c r="H10" s="348">
        <v>9694</v>
      </c>
      <c r="I10" s="348">
        <v>325474</v>
      </c>
      <c r="J10" s="348">
        <v>287617</v>
      </c>
      <c r="K10" s="349">
        <v>21.97</v>
      </c>
      <c r="L10" s="349">
        <v>15.36</v>
      </c>
      <c r="M10" s="348">
        <v>113327</v>
      </c>
      <c r="N10" s="348">
        <v>100145</v>
      </c>
      <c r="O10" s="349">
        <v>1.87</v>
      </c>
      <c r="P10" s="348">
        <v>212450</v>
      </c>
      <c r="Q10" s="348">
        <v>187740</v>
      </c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</row>
    <row r="11" spans="1:31" ht="16.5" customHeight="1">
      <c r="A11" s="347" t="s">
        <v>414</v>
      </c>
      <c r="B11" s="455" t="s">
        <v>415</v>
      </c>
      <c r="C11" s="348">
        <v>470</v>
      </c>
      <c r="D11" s="348">
        <v>1898</v>
      </c>
      <c r="E11" s="348">
        <v>3811</v>
      </c>
      <c r="F11" s="348">
        <v>6894</v>
      </c>
      <c r="G11" s="348">
        <v>759</v>
      </c>
      <c r="H11" s="348">
        <v>11982</v>
      </c>
      <c r="I11" s="348">
        <v>403879</v>
      </c>
      <c r="J11" s="348">
        <v>355813</v>
      </c>
      <c r="K11" s="349">
        <v>19.92</v>
      </c>
      <c r="L11" s="349">
        <v>15.79</v>
      </c>
      <c r="M11" s="348">
        <v>105977</v>
      </c>
      <c r="N11" s="348">
        <v>93365</v>
      </c>
      <c r="O11" s="349">
        <v>2.01</v>
      </c>
      <c r="P11" s="348">
        <v>212792</v>
      </c>
      <c r="Q11" s="348">
        <v>187467</v>
      </c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</row>
    <row r="12" spans="1:31" ht="16.5" customHeight="1">
      <c r="A12" s="347" t="s">
        <v>416</v>
      </c>
      <c r="B12" s="455" t="s">
        <v>417</v>
      </c>
      <c r="C12" s="348">
        <v>950</v>
      </c>
      <c r="D12" s="348">
        <v>4229</v>
      </c>
      <c r="E12" s="348">
        <v>7697</v>
      </c>
      <c r="F12" s="348">
        <v>14556</v>
      </c>
      <c r="G12" s="348">
        <v>1684</v>
      </c>
      <c r="H12" s="348">
        <v>28789</v>
      </c>
      <c r="I12" s="348">
        <v>794180</v>
      </c>
      <c r="J12" s="348">
        <v>700700</v>
      </c>
      <c r="K12" s="349">
        <v>21.88</v>
      </c>
      <c r="L12" s="349">
        <v>17.1</v>
      </c>
      <c r="M12" s="348">
        <v>103180</v>
      </c>
      <c r="N12" s="348">
        <v>91035</v>
      </c>
      <c r="O12" s="349">
        <v>1.82</v>
      </c>
      <c r="P12" s="348">
        <v>187794</v>
      </c>
      <c r="Q12" s="348">
        <v>165689</v>
      </c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</row>
    <row r="13" spans="1:31" ht="16.5" customHeight="1">
      <c r="A13" s="347" t="s">
        <v>418</v>
      </c>
      <c r="B13" s="455" t="s">
        <v>419</v>
      </c>
      <c r="C13" s="348">
        <v>1043</v>
      </c>
      <c r="D13" s="348">
        <v>4627</v>
      </c>
      <c r="E13" s="348">
        <v>10128</v>
      </c>
      <c r="F13" s="348">
        <v>15536</v>
      </c>
      <c r="G13" s="348">
        <v>1258</v>
      </c>
      <c r="H13" s="348">
        <v>18942</v>
      </c>
      <c r="I13" s="348">
        <v>1288095</v>
      </c>
      <c r="J13" s="348">
        <v>1139304</v>
      </c>
      <c r="K13" s="349">
        <v>12.42</v>
      </c>
      <c r="L13" s="349">
        <v>15.06</v>
      </c>
      <c r="M13" s="348">
        <v>127182</v>
      </c>
      <c r="N13" s="348">
        <v>112491</v>
      </c>
      <c r="O13" s="349">
        <v>2.19</v>
      </c>
      <c r="P13" s="348">
        <v>278387</v>
      </c>
      <c r="Q13" s="348">
        <v>246230</v>
      </c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</row>
    <row r="14" spans="1:31" ht="16.5" customHeight="1">
      <c r="A14" s="347" t="s">
        <v>420</v>
      </c>
      <c r="B14" s="455" t="s">
        <v>421</v>
      </c>
      <c r="C14" s="348">
        <v>788</v>
      </c>
      <c r="D14" s="348">
        <v>3192</v>
      </c>
      <c r="E14" s="348">
        <v>6427</v>
      </c>
      <c r="F14" s="348">
        <v>12078</v>
      </c>
      <c r="G14" s="348">
        <v>1063</v>
      </c>
      <c r="H14" s="348">
        <v>18451</v>
      </c>
      <c r="I14" s="348">
        <v>753426</v>
      </c>
      <c r="J14" s="348">
        <v>661939</v>
      </c>
      <c r="K14" s="349">
        <v>16.54</v>
      </c>
      <c r="L14" s="349">
        <v>17.36</v>
      </c>
      <c r="M14" s="348">
        <v>117228</v>
      </c>
      <c r="N14" s="348">
        <v>102993</v>
      </c>
      <c r="O14" s="349">
        <v>2.01</v>
      </c>
      <c r="P14" s="348">
        <v>236036</v>
      </c>
      <c r="Q14" s="348">
        <v>207374</v>
      </c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</row>
    <row r="15" spans="1:31" ht="16.5" customHeight="1">
      <c r="A15" s="347" t="s">
        <v>422</v>
      </c>
      <c r="B15" s="455" t="s">
        <v>423</v>
      </c>
      <c r="C15" s="348">
        <v>1181</v>
      </c>
      <c r="D15" s="348">
        <v>6630</v>
      </c>
      <c r="E15" s="348">
        <v>14150</v>
      </c>
      <c r="F15" s="348">
        <v>24947</v>
      </c>
      <c r="G15" s="348">
        <v>2538</v>
      </c>
      <c r="H15" s="348">
        <v>44823</v>
      </c>
      <c r="I15" s="348">
        <v>1724016</v>
      </c>
      <c r="J15" s="348">
        <v>1530119</v>
      </c>
      <c r="K15" s="349">
        <v>17.94</v>
      </c>
      <c r="L15" s="349">
        <v>17.66</v>
      </c>
      <c r="M15" s="348">
        <v>121839</v>
      </c>
      <c r="N15" s="348">
        <v>108136</v>
      </c>
      <c r="O15" s="349">
        <v>2.13</v>
      </c>
      <c r="P15" s="348">
        <v>260033</v>
      </c>
      <c r="Q15" s="348">
        <v>230787</v>
      </c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</row>
    <row r="16" spans="1:31" ht="16.5" customHeight="1">
      <c r="A16" s="347" t="s">
        <v>424</v>
      </c>
      <c r="B16" s="455" t="s">
        <v>425</v>
      </c>
      <c r="C16" s="348">
        <v>599</v>
      </c>
      <c r="D16" s="348">
        <v>2214</v>
      </c>
      <c r="E16" s="348">
        <v>4568</v>
      </c>
      <c r="F16" s="348">
        <v>8308</v>
      </c>
      <c r="G16" s="348">
        <v>1055</v>
      </c>
      <c r="H16" s="348">
        <v>18274</v>
      </c>
      <c r="I16" s="348">
        <v>521443</v>
      </c>
      <c r="J16" s="348">
        <v>460771</v>
      </c>
      <c r="K16" s="349">
        <v>23.1</v>
      </c>
      <c r="L16" s="349">
        <v>17.32</v>
      </c>
      <c r="M16" s="348">
        <v>114151</v>
      </c>
      <c r="N16" s="348">
        <v>100869</v>
      </c>
      <c r="O16" s="349">
        <v>2.06</v>
      </c>
      <c r="P16" s="348">
        <v>235521</v>
      </c>
      <c r="Q16" s="348">
        <v>208117</v>
      </c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</row>
    <row r="17" spans="1:31" ht="16.5" customHeight="1">
      <c r="A17" s="347" t="s">
        <v>426</v>
      </c>
      <c r="B17" s="455" t="s">
        <v>427</v>
      </c>
      <c r="C17" s="348">
        <v>2098</v>
      </c>
      <c r="D17" s="348">
        <v>13257</v>
      </c>
      <c r="E17" s="348">
        <v>26840</v>
      </c>
      <c r="F17" s="348">
        <v>48011</v>
      </c>
      <c r="G17" s="348">
        <v>5868</v>
      </c>
      <c r="H17" s="348">
        <v>102666</v>
      </c>
      <c r="I17" s="348">
        <v>3157851</v>
      </c>
      <c r="J17" s="348">
        <v>2804082</v>
      </c>
      <c r="K17" s="349">
        <v>21.86</v>
      </c>
      <c r="L17" s="349">
        <v>17.5</v>
      </c>
      <c r="M17" s="348">
        <v>117655</v>
      </c>
      <c r="N17" s="348">
        <v>104474</v>
      </c>
      <c r="O17" s="349">
        <v>2.02</v>
      </c>
      <c r="P17" s="348">
        <v>238203</v>
      </c>
      <c r="Q17" s="348">
        <v>211517</v>
      </c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</row>
    <row r="18" spans="1:31" ht="16.5" customHeight="1">
      <c r="A18" s="347" t="s">
        <v>428</v>
      </c>
      <c r="B18" s="455" t="s">
        <v>429</v>
      </c>
      <c r="C18" s="348">
        <v>282</v>
      </c>
      <c r="D18" s="348">
        <v>1524</v>
      </c>
      <c r="E18" s="348">
        <v>3863</v>
      </c>
      <c r="F18" s="348">
        <v>6189</v>
      </c>
      <c r="G18" s="348">
        <v>554</v>
      </c>
      <c r="H18" s="348">
        <v>12051</v>
      </c>
      <c r="I18" s="348">
        <v>523961</v>
      </c>
      <c r="J18" s="348">
        <v>468914</v>
      </c>
      <c r="K18" s="349">
        <v>14.34</v>
      </c>
      <c r="L18" s="349">
        <v>21.75</v>
      </c>
      <c r="M18" s="348">
        <v>135636</v>
      </c>
      <c r="N18" s="348">
        <v>121386</v>
      </c>
      <c r="O18" s="349">
        <v>2.53</v>
      </c>
      <c r="P18" s="348">
        <v>343806</v>
      </c>
      <c r="Q18" s="348">
        <v>307686</v>
      </c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</row>
    <row r="19" spans="1:31" ht="16.5" customHeight="1">
      <c r="A19" s="347" t="s">
        <v>430</v>
      </c>
      <c r="B19" s="455" t="s">
        <v>431</v>
      </c>
      <c r="C19" s="348">
        <v>1049</v>
      </c>
      <c r="D19" s="348">
        <v>5143</v>
      </c>
      <c r="E19" s="348">
        <v>11497</v>
      </c>
      <c r="F19" s="348">
        <v>23424</v>
      </c>
      <c r="G19" s="348">
        <v>2314</v>
      </c>
      <c r="H19" s="348">
        <v>45894</v>
      </c>
      <c r="I19" s="348">
        <v>1482714</v>
      </c>
      <c r="J19" s="348">
        <v>1319035</v>
      </c>
      <c r="K19" s="349">
        <v>20.13</v>
      </c>
      <c r="L19" s="349">
        <v>19.83</v>
      </c>
      <c r="M19" s="348">
        <v>128965</v>
      </c>
      <c r="N19" s="348">
        <v>114729</v>
      </c>
      <c r="O19" s="349">
        <v>2.24</v>
      </c>
      <c r="P19" s="348">
        <v>288297</v>
      </c>
      <c r="Q19" s="348">
        <v>256472</v>
      </c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</row>
    <row r="20" spans="1:31" ht="16.5" customHeight="1">
      <c r="A20" s="347" t="s">
        <v>432</v>
      </c>
      <c r="B20" s="455" t="s">
        <v>433</v>
      </c>
      <c r="C20" s="348">
        <v>316</v>
      </c>
      <c r="D20" s="348">
        <v>784</v>
      </c>
      <c r="E20" s="348">
        <v>1407</v>
      </c>
      <c r="F20" s="348">
        <v>2669</v>
      </c>
      <c r="G20" s="348">
        <v>508</v>
      </c>
      <c r="H20" s="348">
        <v>3903</v>
      </c>
      <c r="I20" s="348">
        <v>134630</v>
      </c>
      <c r="J20" s="348">
        <v>117031</v>
      </c>
      <c r="K20" s="349">
        <v>36.11</v>
      </c>
      <c r="L20" s="349">
        <v>7.68</v>
      </c>
      <c r="M20" s="348">
        <v>95686</v>
      </c>
      <c r="N20" s="348">
        <v>83178</v>
      </c>
      <c r="O20" s="349">
        <v>1.79</v>
      </c>
      <c r="P20" s="348">
        <v>171722</v>
      </c>
      <c r="Q20" s="348">
        <v>149274</v>
      </c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</row>
    <row r="21" spans="1:31" ht="16.5" customHeight="1">
      <c r="A21" s="347" t="s">
        <v>434</v>
      </c>
      <c r="B21" s="455" t="s">
        <v>435</v>
      </c>
      <c r="C21" s="348">
        <v>5290</v>
      </c>
      <c r="D21" s="348">
        <v>30116</v>
      </c>
      <c r="E21" s="348">
        <v>60903</v>
      </c>
      <c r="F21" s="348">
        <v>142579</v>
      </c>
      <c r="G21" s="348">
        <v>15473</v>
      </c>
      <c r="H21" s="348">
        <v>346868</v>
      </c>
      <c r="I21" s="348">
        <v>7303800</v>
      </c>
      <c r="J21" s="348">
        <v>6481306</v>
      </c>
      <c r="K21" s="349">
        <v>25.41</v>
      </c>
      <c r="L21" s="349">
        <v>22.42</v>
      </c>
      <c r="M21" s="348">
        <v>119925</v>
      </c>
      <c r="N21" s="348">
        <v>106420</v>
      </c>
      <c r="O21" s="349">
        <v>2.02</v>
      </c>
      <c r="P21" s="348">
        <v>242522</v>
      </c>
      <c r="Q21" s="348">
        <v>215211</v>
      </c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</row>
    <row r="22" spans="1:31" ht="16.5" customHeight="1">
      <c r="A22" s="347" t="s">
        <v>386</v>
      </c>
      <c r="B22" s="455" t="s">
        <v>387</v>
      </c>
      <c r="C22" s="348">
        <v>99783</v>
      </c>
      <c r="D22" s="348">
        <v>449120</v>
      </c>
      <c r="E22" s="348">
        <v>682979</v>
      </c>
      <c r="F22" s="348">
        <v>1155809</v>
      </c>
      <c r="G22" s="348">
        <v>230864</v>
      </c>
      <c r="H22" s="348">
        <v>6837944</v>
      </c>
      <c r="I22" s="348">
        <v>72049835</v>
      </c>
      <c r="J22" s="348">
        <v>63659732</v>
      </c>
      <c r="K22" s="349">
        <v>33.8</v>
      </c>
      <c r="L22" s="349">
        <v>29.62</v>
      </c>
      <c r="M22" s="348">
        <v>105493</v>
      </c>
      <c r="N22" s="348">
        <v>93209</v>
      </c>
      <c r="O22" s="349">
        <v>1.52</v>
      </c>
      <c r="P22" s="348">
        <v>160424</v>
      </c>
      <c r="Q22" s="348">
        <v>141743</v>
      </c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</row>
    <row r="23" spans="1:31" ht="16.5" customHeight="1">
      <c r="A23" s="347" t="s">
        <v>436</v>
      </c>
      <c r="B23" s="455" t="s">
        <v>437</v>
      </c>
      <c r="C23" s="348">
        <v>1488</v>
      </c>
      <c r="D23" s="348">
        <v>6228</v>
      </c>
      <c r="E23" s="348">
        <v>9997</v>
      </c>
      <c r="F23" s="348">
        <v>28520</v>
      </c>
      <c r="G23" s="348">
        <v>3287</v>
      </c>
      <c r="H23" s="348">
        <v>98257</v>
      </c>
      <c r="I23" s="348">
        <v>1771893</v>
      </c>
      <c r="J23" s="348">
        <v>1572225</v>
      </c>
      <c r="K23" s="349">
        <v>32.88</v>
      </c>
      <c r="L23" s="349">
        <v>29.89</v>
      </c>
      <c r="M23" s="348">
        <v>177243</v>
      </c>
      <c r="N23" s="348">
        <v>157270</v>
      </c>
      <c r="O23" s="349">
        <v>1.61</v>
      </c>
      <c r="P23" s="348">
        <v>284504</v>
      </c>
      <c r="Q23" s="348">
        <v>252445</v>
      </c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</row>
    <row r="24" spans="1:31" ht="16.5" customHeight="1">
      <c r="A24" s="347" t="s">
        <v>394</v>
      </c>
      <c r="B24" s="455" t="s">
        <v>395</v>
      </c>
      <c r="C24" s="348">
        <v>42842</v>
      </c>
      <c r="D24" s="348">
        <v>188781</v>
      </c>
      <c r="E24" s="348">
        <v>308245</v>
      </c>
      <c r="F24" s="348">
        <v>570124</v>
      </c>
      <c r="G24" s="348">
        <v>87140</v>
      </c>
      <c r="H24" s="348">
        <v>2240335</v>
      </c>
      <c r="I24" s="348">
        <v>38582405</v>
      </c>
      <c r="J24" s="348">
        <v>34137120</v>
      </c>
      <c r="K24" s="349">
        <v>28.27</v>
      </c>
      <c r="L24" s="349">
        <v>25.71</v>
      </c>
      <c r="M24" s="348">
        <v>125168</v>
      </c>
      <c r="N24" s="348">
        <v>110747</v>
      </c>
      <c r="O24" s="349">
        <v>1.63</v>
      </c>
      <c r="P24" s="348">
        <v>204377</v>
      </c>
      <c r="Q24" s="348">
        <v>180829</v>
      </c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</row>
    <row r="25" spans="1:31" ht="16.5" customHeight="1">
      <c r="A25" s="347" t="s">
        <v>438</v>
      </c>
      <c r="B25" s="455" t="s">
        <v>439</v>
      </c>
      <c r="C25" s="348">
        <v>5502</v>
      </c>
      <c r="D25" s="348">
        <v>17238</v>
      </c>
      <c r="E25" s="348">
        <v>28928</v>
      </c>
      <c r="F25" s="348">
        <v>52655</v>
      </c>
      <c r="G25" s="348">
        <v>7545</v>
      </c>
      <c r="H25" s="348">
        <v>205292</v>
      </c>
      <c r="I25" s="348">
        <v>3536357</v>
      </c>
      <c r="J25" s="348">
        <v>3101160</v>
      </c>
      <c r="K25" s="349">
        <v>26.08</v>
      </c>
      <c r="L25" s="349">
        <v>27.21</v>
      </c>
      <c r="M25" s="348">
        <v>122247</v>
      </c>
      <c r="N25" s="348">
        <v>107203</v>
      </c>
      <c r="O25" s="349">
        <v>1.68</v>
      </c>
      <c r="P25" s="348">
        <v>205149</v>
      </c>
      <c r="Q25" s="348">
        <v>179903</v>
      </c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</row>
    <row r="26" spans="1:31" ht="16.5" customHeight="1">
      <c r="A26" s="347" t="s">
        <v>396</v>
      </c>
      <c r="B26" s="455" t="s">
        <v>397</v>
      </c>
      <c r="C26" s="348">
        <v>32681</v>
      </c>
      <c r="D26" s="348">
        <v>163551</v>
      </c>
      <c r="E26" s="348">
        <v>315094</v>
      </c>
      <c r="F26" s="348">
        <v>596636</v>
      </c>
      <c r="G26" s="348">
        <v>68791</v>
      </c>
      <c r="H26" s="348">
        <v>1769264</v>
      </c>
      <c r="I26" s="348">
        <v>38652052</v>
      </c>
      <c r="J26" s="348">
        <v>34383244</v>
      </c>
      <c r="K26" s="349">
        <v>21.83</v>
      </c>
      <c r="L26" s="349">
        <v>25.72</v>
      </c>
      <c r="M26" s="348">
        <v>122668</v>
      </c>
      <c r="N26" s="348">
        <v>109121</v>
      </c>
      <c r="O26" s="349">
        <v>1.93</v>
      </c>
      <c r="P26" s="348">
        <v>236330</v>
      </c>
      <c r="Q26" s="348">
        <v>210229</v>
      </c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</row>
    <row r="27" spans="1:31" ht="16.5" customHeight="1">
      <c r="A27" s="347" t="s">
        <v>440</v>
      </c>
      <c r="B27" s="455" t="s">
        <v>441</v>
      </c>
      <c r="C27" s="348">
        <v>1176</v>
      </c>
      <c r="D27" s="348">
        <v>4369</v>
      </c>
      <c r="E27" s="348">
        <v>9089</v>
      </c>
      <c r="F27" s="348">
        <v>17180</v>
      </c>
      <c r="G27" s="348">
        <v>1905</v>
      </c>
      <c r="H27" s="348">
        <v>40982</v>
      </c>
      <c r="I27" s="348">
        <v>1087727</v>
      </c>
      <c r="J27" s="348">
        <v>966077</v>
      </c>
      <c r="K27" s="349">
        <v>20.96</v>
      </c>
      <c r="L27" s="349">
        <v>21.51</v>
      </c>
      <c r="M27" s="348">
        <v>119675</v>
      </c>
      <c r="N27" s="348">
        <v>106291</v>
      </c>
      <c r="O27" s="349">
        <v>2.08</v>
      </c>
      <c r="P27" s="348">
        <v>248965</v>
      </c>
      <c r="Q27" s="348">
        <v>221121</v>
      </c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</row>
    <row r="28" spans="1:31" ht="16.5" customHeight="1">
      <c r="A28" s="347" t="s">
        <v>390</v>
      </c>
      <c r="B28" s="455" t="s">
        <v>391</v>
      </c>
      <c r="C28" s="348">
        <v>40816</v>
      </c>
      <c r="D28" s="348">
        <v>218555</v>
      </c>
      <c r="E28" s="348">
        <v>364459</v>
      </c>
      <c r="F28" s="348">
        <v>1126288</v>
      </c>
      <c r="G28" s="348">
        <v>132626</v>
      </c>
      <c r="H28" s="348">
        <v>4861693</v>
      </c>
      <c r="I28" s="348">
        <v>57338770</v>
      </c>
      <c r="J28" s="348">
        <v>50604651</v>
      </c>
      <c r="K28" s="349">
        <v>36.39</v>
      </c>
      <c r="L28" s="349">
        <v>36.66</v>
      </c>
      <c r="M28" s="348">
        <v>157326</v>
      </c>
      <c r="N28" s="348">
        <v>138849</v>
      </c>
      <c r="O28" s="349">
        <v>1.67</v>
      </c>
      <c r="P28" s="348">
        <v>262354</v>
      </c>
      <c r="Q28" s="348">
        <v>231542</v>
      </c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</row>
    <row r="29" spans="1:31" ht="16.5" customHeight="1">
      <c r="A29" s="347" t="s">
        <v>442</v>
      </c>
      <c r="B29" s="455" t="s">
        <v>443</v>
      </c>
      <c r="C29" s="348">
        <v>4326</v>
      </c>
      <c r="D29" s="348">
        <v>18146</v>
      </c>
      <c r="E29" s="348">
        <v>32582</v>
      </c>
      <c r="F29" s="348">
        <v>85705</v>
      </c>
      <c r="G29" s="348">
        <v>9811</v>
      </c>
      <c r="H29" s="348">
        <v>246354</v>
      </c>
      <c r="I29" s="348">
        <v>3496676</v>
      </c>
      <c r="J29" s="348">
        <v>3060064</v>
      </c>
      <c r="K29" s="349">
        <v>30.11</v>
      </c>
      <c r="L29" s="349">
        <v>25.11</v>
      </c>
      <c r="M29" s="348">
        <v>107319</v>
      </c>
      <c r="N29" s="348">
        <v>93919</v>
      </c>
      <c r="O29" s="349">
        <v>1.8</v>
      </c>
      <c r="P29" s="348">
        <v>192697</v>
      </c>
      <c r="Q29" s="348">
        <v>168636</v>
      </c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</row>
    <row r="30" spans="1:31" ht="16.5" customHeight="1">
      <c r="A30" s="347" t="s">
        <v>444</v>
      </c>
      <c r="B30" s="455" t="s">
        <v>445</v>
      </c>
      <c r="C30" s="348">
        <v>6467</v>
      </c>
      <c r="D30" s="348">
        <v>28924</v>
      </c>
      <c r="E30" s="348">
        <v>52688</v>
      </c>
      <c r="F30" s="348">
        <v>130249</v>
      </c>
      <c r="G30" s="348">
        <v>15831</v>
      </c>
      <c r="H30" s="348">
        <v>420916</v>
      </c>
      <c r="I30" s="348">
        <v>5299385</v>
      </c>
      <c r="J30" s="348">
        <v>4683286</v>
      </c>
      <c r="K30" s="349">
        <v>30.05</v>
      </c>
      <c r="L30" s="349">
        <v>26.59</v>
      </c>
      <c r="M30" s="348">
        <v>100580</v>
      </c>
      <c r="N30" s="348">
        <v>88887</v>
      </c>
      <c r="O30" s="349">
        <v>1.82</v>
      </c>
      <c r="P30" s="348">
        <v>183218</v>
      </c>
      <c r="Q30" s="348">
        <v>161917</v>
      </c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</row>
    <row r="31" spans="1:31" ht="16.5" customHeight="1">
      <c r="A31" s="347" t="s">
        <v>446</v>
      </c>
      <c r="B31" s="455" t="s">
        <v>447</v>
      </c>
      <c r="C31" s="348">
        <v>8171</v>
      </c>
      <c r="D31" s="348">
        <v>37389</v>
      </c>
      <c r="E31" s="348">
        <v>78031</v>
      </c>
      <c r="F31" s="348">
        <v>285816</v>
      </c>
      <c r="G31" s="348">
        <v>21249</v>
      </c>
      <c r="H31" s="348">
        <v>399477</v>
      </c>
      <c r="I31" s="348">
        <v>12332002</v>
      </c>
      <c r="J31" s="348">
        <v>10828190</v>
      </c>
      <c r="K31" s="349">
        <v>27.23</v>
      </c>
      <c r="L31" s="349">
        <v>18.8</v>
      </c>
      <c r="M31" s="348">
        <v>158040</v>
      </c>
      <c r="N31" s="348">
        <v>138768</v>
      </c>
      <c r="O31" s="349">
        <v>2.09</v>
      </c>
      <c r="P31" s="348">
        <v>329830</v>
      </c>
      <c r="Q31" s="348">
        <v>289609</v>
      </c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</row>
    <row r="32" spans="1:31" ht="16.5" customHeight="1">
      <c r="A32" s="347" t="s">
        <v>448</v>
      </c>
      <c r="B32" s="455" t="s">
        <v>449</v>
      </c>
      <c r="C32" s="348">
        <v>882</v>
      </c>
      <c r="D32" s="348">
        <v>2401</v>
      </c>
      <c r="E32" s="348">
        <v>3504</v>
      </c>
      <c r="F32" s="348">
        <v>10499</v>
      </c>
      <c r="G32" s="348">
        <v>1513</v>
      </c>
      <c r="H32" s="348">
        <v>34873</v>
      </c>
      <c r="I32" s="348">
        <v>735530</v>
      </c>
      <c r="J32" s="348">
        <v>629927</v>
      </c>
      <c r="K32" s="349">
        <v>43.18</v>
      </c>
      <c r="L32" s="349">
        <v>23.05</v>
      </c>
      <c r="M32" s="348">
        <v>209912</v>
      </c>
      <c r="N32" s="348">
        <v>179774</v>
      </c>
      <c r="O32" s="349">
        <v>1.46</v>
      </c>
      <c r="P32" s="348">
        <v>306343</v>
      </c>
      <c r="Q32" s="348">
        <v>262360</v>
      </c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</row>
    <row r="33" spans="1:31" ht="16.5" customHeight="1">
      <c r="A33" s="347" t="s">
        <v>450</v>
      </c>
      <c r="B33" s="455" t="s">
        <v>451</v>
      </c>
      <c r="C33" s="348">
        <v>693</v>
      </c>
      <c r="D33" s="348">
        <v>3247</v>
      </c>
      <c r="E33" s="348">
        <v>7052</v>
      </c>
      <c r="F33" s="348">
        <v>9983</v>
      </c>
      <c r="G33" s="348">
        <v>1465</v>
      </c>
      <c r="H33" s="348">
        <v>18432</v>
      </c>
      <c r="I33" s="348">
        <v>739471</v>
      </c>
      <c r="J33" s="348">
        <v>652348</v>
      </c>
      <c r="K33" s="349">
        <v>20.77</v>
      </c>
      <c r="L33" s="349">
        <v>12.58</v>
      </c>
      <c r="M33" s="348">
        <v>104860</v>
      </c>
      <c r="N33" s="348">
        <v>92505</v>
      </c>
      <c r="O33" s="349">
        <v>2.17</v>
      </c>
      <c r="P33" s="348">
        <v>227740</v>
      </c>
      <c r="Q33" s="348">
        <v>200908</v>
      </c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</row>
    <row r="34" spans="1:31" ht="16.5" customHeight="1">
      <c r="A34" s="347" t="s">
        <v>452</v>
      </c>
      <c r="B34" s="455" t="s">
        <v>453</v>
      </c>
      <c r="C34" s="348">
        <v>876</v>
      </c>
      <c r="D34" s="348">
        <v>4462</v>
      </c>
      <c r="E34" s="348">
        <v>9769</v>
      </c>
      <c r="F34" s="348">
        <v>19711</v>
      </c>
      <c r="G34" s="348">
        <v>1993</v>
      </c>
      <c r="H34" s="348">
        <v>22979</v>
      </c>
      <c r="I34" s="348">
        <v>1175541</v>
      </c>
      <c r="J34" s="348">
        <v>1041838</v>
      </c>
      <c r="K34" s="349">
        <v>20.4</v>
      </c>
      <c r="L34" s="349">
        <v>11.53</v>
      </c>
      <c r="M34" s="348">
        <v>120334</v>
      </c>
      <c r="N34" s="348">
        <v>106647</v>
      </c>
      <c r="O34" s="349">
        <v>2.19</v>
      </c>
      <c r="P34" s="348">
        <v>263456</v>
      </c>
      <c r="Q34" s="348">
        <v>233491</v>
      </c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</row>
    <row r="35" spans="1:31" ht="16.5" customHeight="1">
      <c r="A35" s="347" t="s">
        <v>454</v>
      </c>
      <c r="B35" s="455" t="s">
        <v>455</v>
      </c>
      <c r="C35" s="348">
        <v>5865</v>
      </c>
      <c r="D35" s="348">
        <v>28814</v>
      </c>
      <c r="E35" s="348">
        <v>53569</v>
      </c>
      <c r="F35" s="348">
        <v>85899</v>
      </c>
      <c r="G35" s="348">
        <v>11522</v>
      </c>
      <c r="H35" s="348">
        <v>210522</v>
      </c>
      <c r="I35" s="348">
        <v>5496337</v>
      </c>
      <c r="J35" s="348">
        <v>4876805</v>
      </c>
      <c r="K35" s="349">
        <v>21.51</v>
      </c>
      <c r="L35" s="349">
        <v>18.27</v>
      </c>
      <c r="M35" s="348">
        <v>102603</v>
      </c>
      <c r="N35" s="348">
        <v>91038</v>
      </c>
      <c r="O35" s="349">
        <v>1.86</v>
      </c>
      <c r="P35" s="348">
        <v>190752</v>
      </c>
      <c r="Q35" s="348">
        <v>169251</v>
      </c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</row>
    <row r="36" spans="1:31" ht="16.5" customHeight="1">
      <c r="A36" s="347" t="s">
        <v>456</v>
      </c>
      <c r="B36" s="455" t="s">
        <v>457</v>
      </c>
      <c r="C36" s="348">
        <v>184</v>
      </c>
      <c r="D36" s="348">
        <v>710</v>
      </c>
      <c r="E36" s="348">
        <v>1260</v>
      </c>
      <c r="F36" s="348">
        <v>2891</v>
      </c>
      <c r="G36" s="348">
        <v>322</v>
      </c>
      <c r="H36" s="348">
        <v>5074</v>
      </c>
      <c r="I36" s="348">
        <v>117755</v>
      </c>
      <c r="J36" s="348">
        <v>104178</v>
      </c>
      <c r="K36" s="349">
        <v>25.56</v>
      </c>
      <c r="L36" s="349">
        <v>15.76</v>
      </c>
      <c r="M36" s="348">
        <v>93457</v>
      </c>
      <c r="N36" s="348">
        <v>82681</v>
      </c>
      <c r="O36" s="349">
        <v>1.77</v>
      </c>
      <c r="P36" s="348">
        <v>165853</v>
      </c>
      <c r="Q36" s="348">
        <v>146730</v>
      </c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</row>
    <row r="37" spans="1:31" ht="16.5" customHeight="1">
      <c r="A37" s="347" t="s">
        <v>388</v>
      </c>
      <c r="B37" s="455" t="s">
        <v>389</v>
      </c>
      <c r="C37" s="348">
        <v>40284</v>
      </c>
      <c r="D37" s="348">
        <v>217446</v>
      </c>
      <c r="E37" s="348">
        <v>431162</v>
      </c>
      <c r="F37" s="348">
        <v>1542097</v>
      </c>
      <c r="G37" s="348">
        <v>125637</v>
      </c>
      <c r="H37" s="348">
        <v>2504268</v>
      </c>
      <c r="I37" s="348">
        <v>77395995</v>
      </c>
      <c r="J37" s="348">
        <v>68553691</v>
      </c>
      <c r="K37" s="349">
        <v>29.14</v>
      </c>
      <c r="L37" s="349">
        <v>19.93</v>
      </c>
      <c r="M37" s="348">
        <v>179506</v>
      </c>
      <c r="N37" s="348">
        <v>158998</v>
      </c>
      <c r="O37" s="349">
        <v>1.98</v>
      </c>
      <c r="P37" s="348">
        <v>355932</v>
      </c>
      <c r="Q37" s="348">
        <v>315268</v>
      </c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</row>
    <row r="38" spans="1:31" ht="16.5" customHeight="1">
      <c r="A38" s="347" t="s">
        <v>458</v>
      </c>
      <c r="B38" s="455" t="s">
        <v>459</v>
      </c>
      <c r="C38" s="348">
        <v>970</v>
      </c>
      <c r="D38" s="348">
        <v>5027</v>
      </c>
      <c r="E38" s="348">
        <v>10353</v>
      </c>
      <c r="F38" s="348">
        <v>25923</v>
      </c>
      <c r="G38" s="348">
        <v>1928</v>
      </c>
      <c r="H38" s="348">
        <v>55172</v>
      </c>
      <c r="I38" s="348">
        <v>1274652</v>
      </c>
      <c r="J38" s="348">
        <v>1138687</v>
      </c>
      <c r="K38" s="349">
        <v>18.62</v>
      </c>
      <c r="L38" s="349">
        <v>28.62</v>
      </c>
      <c r="M38" s="348">
        <v>123119</v>
      </c>
      <c r="N38" s="348">
        <v>109986</v>
      </c>
      <c r="O38" s="349">
        <v>2.06</v>
      </c>
      <c r="P38" s="348">
        <v>253561</v>
      </c>
      <c r="Q38" s="348">
        <v>226514</v>
      </c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</row>
    <row r="39" spans="1:31" ht="16.5" customHeight="1">
      <c r="A39" s="347" t="s">
        <v>460</v>
      </c>
      <c r="B39" s="455" t="s">
        <v>461</v>
      </c>
      <c r="C39" s="348">
        <v>677</v>
      </c>
      <c r="D39" s="348">
        <v>1897</v>
      </c>
      <c r="E39" s="348">
        <v>3569</v>
      </c>
      <c r="F39" s="348">
        <v>7538</v>
      </c>
      <c r="G39" s="348">
        <v>729</v>
      </c>
      <c r="H39" s="348">
        <v>13632</v>
      </c>
      <c r="I39" s="348">
        <v>380389</v>
      </c>
      <c r="J39" s="348">
        <v>327073</v>
      </c>
      <c r="K39" s="349">
        <v>20.43</v>
      </c>
      <c r="L39" s="349">
        <v>18.7</v>
      </c>
      <c r="M39" s="348">
        <v>106581</v>
      </c>
      <c r="N39" s="348">
        <v>91643</v>
      </c>
      <c r="O39" s="349">
        <v>1.88</v>
      </c>
      <c r="P39" s="348">
        <v>200521</v>
      </c>
      <c r="Q39" s="348">
        <v>172416</v>
      </c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</row>
    <row r="40" spans="1:31" ht="16.5" customHeight="1">
      <c r="A40" s="347" t="s">
        <v>462</v>
      </c>
      <c r="B40" s="455" t="s">
        <v>463</v>
      </c>
      <c r="C40" s="348">
        <v>216</v>
      </c>
      <c r="D40" s="348">
        <v>389</v>
      </c>
      <c r="E40" s="348">
        <v>528</v>
      </c>
      <c r="F40" s="348">
        <v>1245</v>
      </c>
      <c r="G40" s="348">
        <v>249</v>
      </c>
      <c r="H40" s="348">
        <v>3482</v>
      </c>
      <c r="I40" s="348">
        <v>26238</v>
      </c>
      <c r="J40" s="348">
        <v>20519</v>
      </c>
      <c r="K40" s="349">
        <v>47.16</v>
      </c>
      <c r="L40" s="349">
        <v>13.98</v>
      </c>
      <c r="M40" s="348">
        <v>49694</v>
      </c>
      <c r="N40" s="348">
        <v>38861</v>
      </c>
      <c r="O40" s="349">
        <v>1.36</v>
      </c>
      <c r="P40" s="348">
        <v>67451</v>
      </c>
      <c r="Q40" s="348">
        <v>52747</v>
      </c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</row>
    <row r="41" spans="1:31" ht="16.5" customHeight="1">
      <c r="A41" s="350" t="s">
        <v>464</v>
      </c>
      <c r="B41" s="467" t="s">
        <v>465</v>
      </c>
      <c r="C41" s="351">
        <v>1400</v>
      </c>
      <c r="D41" s="351">
        <v>5926</v>
      </c>
      <c r="E41" s="351">
        <v>10824</v>
      </c>
      <c r="F41" s="351">
        <v>17042</v>
      </c>
      <c r="G41" s="351">
        <v>1303</v>
      </c>
      <c r="H41" s="351">
        <v>27534</v>
      </c>
      <c r="I41" s="351">
        <v>981663</v>
      </c>
      <c r="J41" s="351">
        <v>862172</v>
      </c>
      <c r="K41" s="352">
        <v>12.04</v>
      </c>
      <c r="L41" s="352">
        <v>21.13</v>
      </c>
      <c r="M41" s="351">
        <v>90693</v>
      </c>
      <c r="N41" s="351">
        <v>79654</v>
      </c>
      <c r="O41" s="352">
        <v>1.83</v>
      </c>
      <c r="P41" s="351">
        <v>165653</v>
      </c>
      <c r="Q41" s="351">
        <v>145490</v>
      </c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</row>
    <row r="42" spans="16:31" ht="12"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</row>
    <row r="43" spans="16:31" ht="12"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</row>
    <row r="44" spans="16:31" ht="12"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</row>
    <row r="45" spans="16:31" ht="12"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</row>
    <row r="46" spans="16:31" ht="12"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</row>
    <row r="47" spans="16:31" ht="12"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</row>
    <row r="48" spans="16:31" ht="12"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</row>
    <row r="49" spans="16:31" ht="12"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</row>
    <row r="50" spans="16:31" ht="12"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</row>
    <row r="51" spans="16:31" ht="12"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</row>
    <row r="52" spans="16:31" ht="12"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</row>
    <row r="53" spans="16:31" ht="12"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</row>
    <row r="54" spans="16:31" ht="12"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</row>
  </sheetData>
  <mergeCells count="8">
    <mergeCell ref="K3:K4"/>
    <mergeCell ref="A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/>
  <dimension ref="A1:AE54"/>
  <sheetViews>
    <sheetView showGridLines="0" workbookViewId="0" topLeftCell="A1">
      <selection activeCell="A2" sqref="A2"/>
    </sheetView>
  </sheetViews>
  <sheetFormatPr defaultColWidth="9.140625" defaultRowHeight="12"/>
  <cols>
    <col min="1" max="1" width="4.57421875" style="341" bestFit="1" customWidth="1"/>
    <col min="2" max="2" width="40.7109375" style="342" customWidth="1"/>
    <col min="3" max="3" width="7.28125" style="343" customWidth="1"/>
    <col min="4" max="5" width="8.57421875" style="343" customWidth="1"/>
    <col min="6" max="6" width="8.7109375" style="343" customWidth="1"/>
    <col min="7" max="7" width="8.28125" style="343" customWidth="1"/>
    <col min="8" max="8" width="9.7109375" style="344" customWidth="1"/>
    <col min="9" max="9" width="11.7109375" style="344" customWidth="1"/>
    <col min="10" max="10" width="11.7109375" style="343" customWidth="1"/>
    <col min="11" max="11" width="8.7109375" style="343" customWidth="1"/>
    <col min="12" max="13" width="12.28125" style="343" bestFit="1" customWidth="1"/>
    <col min="14" max="15" width="8.7109375" style="343" customWidth="1"/>
    <col min="16" max="16" width="12.28125" style="334" bestFit="1" customWidth="1"/>
    <col min="17" max="17" width="9.7109375" style="334" customWidth="1"/>
    <col min="18" max="22" width="8.421875" style="334" bestFit="1" customWidth="1"/>
    <col min="23" max="23" width="7.57421875" style="334" bestFit="1" customWidth="1"/>
    <col min="24" max="31" width="3.421875" style="334" bestFit="1" customWidth="1"/>
    <col min="32" max="16384" width="9.140625" style="345" customWidth="1"/>
  </cols>
  <sheetData>
    <row r="1" ht="13.5" customHeight="1">
      <c r="B1" s="332" t="s">
        <v>1664</v>
      </c>
    </row>
    <row r="2" ht="12" customHeight="1">
      <c r="Q2" s="102" t="s">
        <v>1285</v>
      </c>
    </row>
    <row r="3" spans="1:31" ht="18.75" customHeight="1">
      <c r="A3" s="646" t="s">
        <v>401</v>
      </c>
      <c r="B3" s="767"/>
      <c r="C3" s="646" t="s">
        <v>1151</v>
      </c>
      <c r="D3" s="646" t="s">
        <v>185</v>
      </c>
      <c r="E3" s="598" t="s">
        <v>168</v>
      </c>
      <c r="F3" s="598" t="s">
        <v>889</v>
      </c>
      <c r="G3" s="639" t="s">
        <v>974</v>
      </c>
      <c r="H3" s="633" t="s">
        <v>975</v>
      </c>
      <c r="I3" s="522" t="s">
        <v>320</v>
      </c>
      <c r="J3" s="333"/>
      <c r="K3" s="765" t="s">
        <v>976</v>
      </c>
      <c r="L3" s="523" t="s">
        <v>709</v>
      </c>
      <c r="M3" s="523" t="s">
        <v>885</v>
      </c>
      <c r="N3" s="424" t="s">
        <v>887</v>
      </c>
      <c r="O3" s="523" t="s">
        <v>311</v>
      </c>
      <c r="P3" s="424" t="s">
        <v>310</v>
      </c>
      <c r="Q3" s="424" t="s">
        <v>309</v>
      </c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</row>
    <row r="4" spans="1:31" ht="18.75" customHeight="1">
      <c r="A4" s="647"/>
      <c r="B4" s="641"/>
      <c r="C4" s="647"/>
      <c r="D4" s="647"/>
      <c r="E4" s="640"/>
      <c r="F4" s="640"/>
      <c r="G4" s="641"/>
      <c r="H4" s="620"/>
      <c r="I4" s="90" t="s">
        <v>170</v>
      </c>
      <c r="J4" s="66" t="s">
        <v>231</v>
      </c>
      <c r="K4" s="766"/>
      <c r="L4" s="524" t="s">
        <v>710</v>
      </c>
      <c r="M4" s="524" t="s">
        <v>886</v>
      </c>
      <c r="N4" s="425" t="s">
        <v>888</v>
      </c>
      <c r="O4" s="524" t="s">
        <v>168</v>
      </c>
      <c r="P4" s="425" t="s">
        <v>233</v>
      </c>
      <c r="Q4" s="425" t="s">
        <v>231</v>
      </c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</row>
    <row r="5" spans="1:31" ht="16.5" customHeight="1">
      <c r="A5" s="347" t="s">
        <v>466</v>
      </c>
      <c r="B5" s="455" t="s">
        <v>467</v>
      </c>
      <c r="C5" s="348">
        <v>2054</v>
      </c>
      <c r="D5" s="348">
        <v>5769</v>
      </c>
      <c r="E5" s="348">
        <v>10811</v>
      </c>
      <c r="F5" s="348">
        <v>25271</v>
      </c>
      <c r="G5" s="348">
        <v>1899</v>
      </c>
      <c r="H5" s="348">
        <v>39299</v>
      </c>
      <c r="I5" s="348">
        <v>1141389</v>
      </c>
      <c r="J5" s="348">
        <v>978551</v>
      </c>
      <c r="K5" s="349">
        <v>17.57</v>
      </c>
      <c r="L5" s="349">
        <v>20.69</v>
      </c>
      <c r="M5" s="348">
        <v>105577</v>
      </c>
      <c r="N5" s="348">
        <v>90514</v>
      </c>
      <c r="O5" s="349">
        <v>1.87</v>
      </c>
      <c r="P5" s="348">
        <v>197849</v>
      </c>
      <c r="Q5" s="348">
        <v>169622</v>
      </c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</row>
    <row r="6" spans="1:31" ht="16.5" customHeight="1">
      <c r="A6" s="347" t="s">
        <v>468</v>
      </c>
      <c r="B6" s="455" t="s">
        <v>469</v>
      </c>
      <c r="C6" s="348">
        <v>1797</v>
      </c>
      <c r="D6" s="348">
        <v>8167</v>
      </c>
      <c r="E6" s="348">
        <v>15620</v>
      </c>
      <c r="F6" s="348">
        <v>31484</v>
      </c>
      <c r="G6" s="348">
        <v>2851</v>
      </c>
      <c r="H6" s="348">
        <v>51668</v>
      </c>
      <c r="I6" s="348">
        <v>2079657</v>
      </c>
      <c r="J6" s="348">
        <v>1831457</v>
      </c>
      <c r="K6" s="349">
        <v>18.25</v>
      </c>
      <c r="L6" s="349">
        <v>18.12</v>
      </c>
      <c r="M6" s="348">
        <v>133141</v>
      </c>
      <c r="N6" s="348">
        <v>117251</v>
      </c>
      <c r="O6" s="349">
        <v>1.91</v>
      </c>
      <c r="P6" s="348">
        <v>254642</v>
      </c>
      <c r="Q6" s="348">
        <v>224251</v>
      </c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</row>
    <row r="7" spans="1:31" ht="16.5" customHeight="1">
      <c r="A7" s="347" t="s">
        <v>470</v>
      </c>
      <c r="B7" s="455" t="s">
        <v>471</v>
      </c>
      <c r="C7" s="348">
        <v>4999</v>
      </c>
      <c r="D7" s="348">
        <v>14040</v>
      </c>
      <c r="E7" s="348">
        <v>27316</v>
      </c>
      <c r="F7" s="348">
        <v>36417</v>
      </c>
      <c r="G7" s="348">
        <v>5518</v>
      </c>
      <c r="H7" s="348">
        <v>50517</v>
      </c>
      <c r="I7" s="348">
        <v>1964803</v>
      </c>
      <c r="J7" s="348">
        <v>1684645</v>
      </c>
      <c r="K7" s="349">
        <v>20.2</v>
      </c>
      <c r="L7" s="349">
        <v>9.15</v>
      </c>
      <c r="M7" s="348">
        <v>71929</v>
      </c>
      <c r="N7" s="348">
        <v>61672</v>
      </c>
      <c r="O7" s="349">
        <v>1.95</v>
      </c>
      <c r="P7" s="348">
        <v>139943</v>
      </c>
      <c r="Q7" s="348">
        <v>119989</v>
      </c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</row>
    <row r="8" spans="1:31" ht="16.5" customHeight="1">
      <c r="A8" s="347" t="s">
        <v>472</v>
      </c>
      <c r="B8" s="455" t="s">
        <v>473</v>
      </c>
      <c r="C8" s="348">
        <v>152</v>
      </c>
      <c r="D8" s="348">
        <v>713</v>
      </c>
      <c r="E8" s="348">
        <v>1282</v>
      </c>
      <c r="F8" s="348">
        <v>5455</v>
      </c>
      <c r="G8" s="348">
        <v>314</v>
      </c>
      <c r="H8" s="348">
        <v>5895</v>
      </c>
      <c r="I8" s="348">
        <v>164141</v>
      </c>
      <c r="J8" s="348">
        <v>145190</v>
      </c>
      <c r="K8" s="349">
        <v>24.49</v>
      </c>
      <c r="L8" s="349">
        <v>18.77</v>
      </c>
      <c r="M8" s="348">
        <v>128035</v>
      </c>
      <c r="N8" s="348">
        <v>113253</v>
      </c>
      <c r="O8" s="349">
        <v>1.8</v>
      </c>
      <c r="P8" s="348">
        <v>230212</v>
      </c>
      <c r="Q8" s="348">
        <v>203633</v>
      </c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</row>
    <row r="9" spans="1:31" ht="16.5" customHeight="1">
      <c r="A9" s="347" t="s">
        <v>474</v>
      </c>
      <c r="B9" s="455" t="s">
        <v>475</v>
      </c>
      <c r="C9" s="348">
        <v>148</v>
      </c>
      <c r="D9" s="348">
        <v>551</v>
      </c>
      <c r="E9" s="348">
        <v>1198</v>
      </c>
      <c r="F9" s="348">
        <v>4405</v>
      </c>
      <c r="G9" s="348">
        <v>229</v>
      </c>
      <c r="H9" s="348">
        <v>3529</v>
      </c>
      <c r="I9" s="348">
        <v>125153</v>
      </c>
      <c r="J9" s="348">
        <v>108618</v>
      </c>
      <c r="K9" s="349">
        <v>19.12</v>
      </c>
      <c r="L9" s="349">
        <v>15.41</v>
      </c>
      <c r="M9" s="348">
        <v>104468</v>
      </c>
      <c r="N9" s="348">
        <v>90666</v>
      </c>
      <c r="O9" s="349">
        <v>2.17</v>
      </c>
      <c r="P9" s="348">
        <v>227138</v>
      </c>
      <c r="Q9" s="348">
        <v>197129</v>
      </c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</row>
    <row r="10" spans="1:31" ht="16.5" customHeight="1">
      <c r="A10" s="347" t="s">
        <v>476</v>
      </c>
      <c r="B10" s="455" t="s">
        <v>477</v>
      </c>
      <c r="C10" s="348">
        <v>408</v>
      </c>
      <c r="D10" s="348">
        <v>1406</v>
      </c>
      <c r="E10" s="348">
        <v>3272</v>
      </c>
      <c r="F10" s="348">
        <v>5357</v>
      </c>
      <c r="G10" s="348">
        <v>542</v>
      </c>
      <c r="H10" s="348">
        <v>9537</v>
      </c>
      <c r="I10" s="348">
        <v>319471</v>
      </c>
      <c r="J10" s="348">
        <v>280727</v>
      </c>
      <c r="K10" s="349">
        <v>16.56</v>
      </c>
      <c r="L10" s="349">
        <v>17.6</v>
      </c>
      <c r="M10" s="348">
        <v>97638</v>
      </c>
      <c r="N10" s="348">
        <v>85797</v>
      </c>
      <c r="O10" s="349">
        <v>2.33</v>
      </c>
      <c r="P10" s="348">
        <v>227220</v>
      </c>
      <c r="Q10" s="348">
        <v>199663</v>
      </c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</row>
    <row r="11" spans="1:31" ht="16.5" customHeight="1">
      <c r="A11" s="347" t="s">
        <v>478</v>
      </c>
      <c r="B11" s="455" t="s">
        <v>479</v>
      </c>
      <c r="C11" s="348">
        <v>872</v>
      </c>
      <c r="D11" s="348">
        <v>3194</v>
      </c>
      <c r="E11" s="348">
        <v>6358</v>
      </c>
      <c r="F11" s="348">
        <v>13263</v>
      </c>
      <c r="G11" s="348">
        <v>1232</v>
      </c>
      <c r="H11" s="348">
        <v>28586</v>
      </c>
      <c r="I11" s="348">
        <v>853437</v>
      </c>
      <c r="J11" s="348">
        <v>751756</v>
      </c>
      <c r="K11" s="349">
        <v>19.38</v>
      </c>
      <c r="L11" s="349">
        <v>23.2</v>
      </c>
      <c r="M11" s="348">
        <v>134230</v>
      </c>
      <c r="N11" s="348">
        <v>118238</v>
      </c>
      <c r="O11" s="349">
        <v>1.99</v>
      </c>
      <c r="P11" s="348">
        <v>267200</v>
      </c>
      <c r="Q11" s="348">
        <v>235365</v>
      </c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</row>
    <row r="12" spans="1:31" ht="16.5" customHeight="1">
      <c r="A12" s="347" t="s">
        <v>480</v>
      </c>
      <c r="B12" s="455" t="s">
        <v>481</v>
      </c>
      <c r="C12" s="348">
        <v>3250</v>
      </c>
      <c r="D12" s="348">
        <v>13345</v>
      </c>
      <c r="E12" s="348">
        <v>29839</v>
      </c>
      <c r="F12" s="348">
        <v>51997</v>
      </c>
      <c r="G12" s="348">
        <v>3179</v>
      </c>
      <c r="H12" s="348">
        <v>68619</v>
      </c>
      <c r="I12" s="348">
        <v>3880729</v>
      </c>
      <c r="J12" s="348">
        <v>3425954</v>
      </c>
      <c r="K12" s="349">
        <v>10.65</v>
      </c>
      <c r="L12" s="349">
        <v>21.59</v>
      </c>
      <c r="M12" s="348">
        <v>130056</v>
      </c>
      <c r="N12" s="348">
        <v>114815</v>
      </c>
      <c r="O12" s="349">
        <v>2.24</v>
      </c>
      <c r="P12" s="348">
        <v>290800</v>
      </c>
      <c r="Q12" s="348">
        <v>256722</v>
      </c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</row>
    <row r="13" spans="1:31" ht="16.5" customHeight="1">
      <c r="A13" s="347" t="s">
        <v>392</v>
      </c>
      <c r="B13" s="455" t="s">
        <v>393</v>
      </c>
      <c r="C13" s="348">
        <v>69475</v>
      </c>
      <c r="D13" s="348">
        <v>395416</v>
      </c>
      <c r="E13" s="348">
        <v>797506</v>
      </c>
      <c r="F13" s="348">
        <v>1096809</v>
      </c>
      <c r="G13" s="348">
        <v>212667</v>
      </c>
      <c r="H13" s="348">
        <v>11972286</v>
      </c>
      <c r="I13" s="348">
        <v>93720905</v>
      </c>
      <c r="J13" s="348">
        <v>83887445</v>
      </c>
      <c r="K13" s="349">
        <v>26.67</v>
      </c>
      <c r="L13" s="349">
        <v>56.3</v>
      </c>
      <c r="M13" s="348">
        <v>117517</v>
      </c>
      <c r="N13" s="348">
        <v>105187</v>
      </c>
      <c r="O13" s="349">
        <v>2.02</v>
      </c>
      <c r="P13" s="348">
        <v>237018</v>
      </c>
      <c r="Q13" s="348">
        <v>212150</v>
      </c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</row>
    <row r="14" spans="1:31" ht="16.5" customHeight="1">
      <c r="A14" s="347" t="s">
        <v>482</v>
      </c>
      <c r="B14" s="455" t="s">
        <v>483</v>
      </c>
      <c r="C14" s="348">
        <v>328</v>
      </c>
      <c r="D14" s="348">
        <v>1200</v>
      </c>
      <c r="E14" s="348">
        <v>2303</v>
      </c>
      <c r="F14" s="348">
        <v>3252</v>
      </c>
      <c r="G14" s="348">
        <v>535</v>
      </c>
      <c r="H14" s="348">
        <v>14303</v>
      </c>
      <c r="I14" s="348">
        <v>226229</v>
      </c>
      <c r="J14" s="348">
        <v>201507</v>
      </c>
      <c r="K14" s="349">
        <v>23.23</v>
      </c>
      <c r="L14" s="349">
        <v>26.73</v>
      </c>
      <c r="M14" s="348">
        <v>98232</v>
      </c>
      <c r="N14" s="348">
        <v>87498</v>
      </c>
      <c r="O14" s="349">
        <v>1.92</v>
      </c>
      <c r="P14" s="348">
        <v>188524</v>
      </c>
      <c r="Q14" s="348">
        <v>167923</v>
      </c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</row>
    <row r="15" spans="1:31" ht="16.5" customHeight="1">
      <c r="A15" s="347" t="s">
        <v>484</v>
      </c>
      <c r="B15" s="455" t="s">
        <v>485</v>
      </c>
      <c r="C15" s="348">
        <v>252</v>
      </c>
      <c r="D15" s="348">
        <v>1061</v>
      </c>
      <c r="E15" s="348">
        <v>2539</v>
      </c>
      <c r="F15" s="348">
        <v>3760</v>
      </c>
      <c r="G15" s="348">
        <v>425</v>
      </c>
      <c r="H15" s="348">
        <v>12621</v>
      </c>
      <c r="I15" s="348">
        <v>277367</v>
      </c>
      <c r="J15" s="348">
        <v>247266</v>
      </c>
      <c r="K15" s="349">
        <v>16.74</v>
      </c>
      <c r="L15" s="349">
        <v>29.7</v>
      </c>
      <c r="M15" s="348">
        <v>109243</v>
      </c>
      <c r="N15" s="348">
        <v>97387</v>
      </c>
      <c r="O15" s="349">
        <v>2.39</v>
      </c>
      <c r="P15" s="348">
        <v>261420</v>
      </c>
      <c r="Q15" s="348">
        <v>233050</v>
      </c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</row>
    <row r="16" spans="1:31" ht="16.5" customHeight="1">
      <c r="A16" s="347" t="s">
        <v>486</v>
      </c>
      <c r="B16" s="455" t="s">
        <v>487</v>
      </c>
      <c r="C16" s="348">
        <v>25204</v>
      </c>
      <c r="D16" s="348">
        <v>99904</v>
      </c>
      <c r="E16" s="348">
        <v>185831</v>
      </c>
      <c r="F16" s="348">
        <v>242127</v>
      </c>
      <c r="G16" s="348">
        <v>39846</v>
      </c>
      <c r="H16" s="348">
        <v>1632715</v>
      </c>
      <c r="I16" s="348">
        <v>20147193</v>
      </c>
      <c r="J16" s="348">
        <v>17970329</v>
      </c>
      <c r="K16" s="349">
        <v>21.44</v>
      </c>
      <c r="L16" s="349">
        <v>40.98</v>
      </c>
      <c r="M16" s="348">
        <v>108417</v>
      </c>
      <c r="N16" s="348">
        <v>96703</v>
      </c>
      <c r="O16" s="349">
        <v>1.86</v>
      </c>
      <c r="P16" s="348">
        <v>201666</v>
      </c>
      <c r="Q16" s="348">
        <v>179876</v>
      </c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</row>
    <row r="17" spans="1:31" ht="16.5" customHeight="1">
      <c r="A17" s="347" t="s">
        <v>488</v>
      </c>
      <c r="B17" s="455" t="s">
        <v>489</v>
      </c>
      <c r="C17" s="348">
        <v>6203</v>
      </c>
      <c r="D17" s="348">
        <v>25623</v>
      </c>
      <c r="E17" s="348">
        <v>46916</v>
      </c>
      <c r="F17" s="348">
        <v>56483</v>
      </c>
      <c r="G17" s="348">
        <v>9331</v>
      </c>
      <c r="H17" s="348">
        <v>381544</v>
      </c>
      <c r="I17" s="348">
        <v>4958018</v>
      </c>
      <c r="J17" s="348">
        <v>4413271</v>
      </c>
      <c r="K17" s="349">
        <v>19.89</v>
      </c>
      <c r="L17" s="349">
        <v>40.89</v>
      </c>
      <c r="M17" s="348">
        <v>105679</v>
      </c>
      <c r="N17" s="348">
        <v>94068</v>
      </c>
      <c r="O17" s="349">
        <v>1.83</v>
      </c>
      <c r="P17" s="348">
        <v>193499</v>
      </c>
      <c r="Q17" s="348">
        <v>172239</v>
      </c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</row>
    <row r="18" spans="1:31" ht="16.5" customHeight="1">
      <c r="A18" s="347" t="s">
        <v>490</v>
      </c>
      <c r="B18" s="455" t="s">
        <v>491</v>
      </c>
      <c r="C18" s="348">
        <v>659</v>
      </c>
      <c r="D18" s="348">
        <v>2115</v>
      </c>
      <c r="E18" s="348">
        <v>3969</v>
      </c>
      <c r="F18" s="348">
        <v>5495</v>
      </c>
      <c r="G18" s="348">
        <v>869</v>
      </c>
      <c r="H18" s="348">
        <v>26101</v>
      </c>
      <c r="I18" s="348">
        <v>364543</v>
      </c>
      <c r="J18" s="348">
        <v>319156</v>
      </c>
      <c r="K18" s="349">
        <v>21.89</v>
      </c>
      <c r="L18" s="349">
        <v>30.04</v>
      </c>
      <c r="M18" s="348">
        <v>91848</v>
      </c>
      <c r="N18" s="348">
        <v>80412</v>
      </c>
      <c r="O18" s="349">
        <v>1.88</v>
      </c>
      <c r="P18" s="348">
        <v>172361</v>
      </c>
      <c r="Q18" s="348">
        <v>150901</v>
      </c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</row>
    <row r="19" spans="1:31" ht="16.5" customHeight="1">
      <c r="A19" s="347" t="s">
        <v>492</v>
      </c>
      <c r="B19" s="455" t="s">
        <v>493</v>
      </c>
      <c r="C19" s="348">
        <v>10771</v>
      </c>
      <c r="D19" s="348">
        <v>46011</v>
      </c>
      <c r="E19" s="348">
        <v>80146</v>
      </c>
      <c r="F19" s="348">
        <v>114336</v>
      </c>
      <c r="G19" s="348">
        <v>15520</v>
      </c>
      <c r="H19" s="348">
        <v>564334</v>
      </c>
      <c r="I19" s="348">
        <v>8552977</v>
      </c>
      <c r="J19" s="348">
        <v>7521699</v>
      </c>
      <c r="K19" s="349">
        <v>19.36</v>
      </c>
      <c r="L19" s="349">
        <v>36.36</v>
      </c>
      <c r="M19" s="348">
        <v>106717</v>
      </c>
      <c r="N19" s="348">
        <v>93850</v>
      </c>
      <c r="O19" s="349">
        <v>1.74</v>
      </c>
      <c r="P19" s="348">
        <v>185890</v>
      </c>
      <c r="Q19" s="348">
        <v>163476</v>
      </c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</row>
    <row r="20" spans="1:31" ht="16.5" customHeight="1">
      <c r="A20" s="347" t="s">
        <v>494</v>
      </c>
      <c r="B20" s="455" t="s">
        <v>495</v>
      </c>
      <c r="C20" s="348">
        <v>457</v>
      </c>
      <c r="D20" s="348">
        <v>1288</v>
      </c>
      <c r="E20" s="348">
        <v>2180</v>
      </c>
      <c r="F20" s="348">
        <v>3164</v>
      </c>
      <c r="G20" s="348">
        <v>486</v>
      </c>
      <c r="H20" s="348">
        <v>13844</v>
      </c>
      <c r="I20" s="348">
        <v>209117</v>
      </c>
      <c r="J20" s="348">
        <v>181985</v>
      </c>
      <c r="K20" s="349">
        <v>22.29</v>
      </c>
      <c r="L20" s="349">
        <v>28.49</v>
      </c>
      <c r="M20" s="348">
        <v>95925</v>
      </c>
      <c r="N20" s="348">
        <v>83480</v>
      </c>
      <c r="O20" s="349">
        <v>1.69</v>
      </c>
      <c r="P20" s="348">
        <v>162358</v>
      </c>
      <c r="Q20" s="348">
        <v>141293</v>
      </c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</row>
    <row r="21" spans="1:31" ht="16.5" customHeight="1">
      <c r="A21" s="347" t="s">
        <v>496</v>
      </c>
      <c r="B21" s="455" t="s">
        <v>497</v>
      </c>
      <c r="C21" s="348">
        <v>372</v>
      </c>
      <c r="D21" s="348">
        <v>1503</v>
      </c>
      <c r="E21" s="348">
        <v>2654</v>
      </c>
      <c r="F21" s="348">
        <v>2759</v>
      </c>
      <c r="G21" s="348">
        <v>295</v>
      </c>
      <c r="H21" s="348">
        <v>8617</v>
      </c>
      <c r="I21" s="348">
        <v>134966</v>
      </c>
      <c r="J21" s="348">
        <v>118998</v>
      </c>
      <c r="K21" s="349">
        <v>11.12</v>
      </c>
      <c r="L21" s="349">
        <v>29.21</v>
      </c>
      <c r="M21" s="348">
        <v>50854</v>
      </c>
      <c r="N21" s="348">
        <v>44837</v>
      </c>
      <c r="O21" s="349">
        <v>1.77</v>
      </c>
      <c r="P21" s="348">
        <v>89798</v>
      </c>
      <c r="Q21" s="348">
        <v>79174</v>
      </c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</row>
    <row r="22" spans="1:31" ht="16.5" customHeight="1">
      <c r="A22" s="347" t="s">
        <v>498</v>
      </c>
      <c r="B22" s="455" t="s">
        <v>499</v>
      </c>
      <c r="C22" s="348">
        <v>222</v>
      </c>
      <c r="D22" s="348">
        <v>830</v>
      </c>
      <c r="E22" s="348">
        <v>1216</v>
      </c>
      <c r="F22" s="348">
        <v>1911</v>
      </c>
      <c r="G22" s="348">
        <v>558</v>
      </c>
      <c r="H22" s="348">
        <v>15418</v>
      </c>
      <c r="I22" s="348">
        <v>100402</v>
      </c>
      <c r="J22" s="348">
        <v>87805</v>
      </c>
      <c r="K22" s="349">
        <v>45.89</v>
      </c>
      <c r="L22" s="349">
        <v>27.63</v>
      </c>
      <c r="M22" s="348">
        <v>82567</v>
      </c>
      <c r="N22" s="348">
        <v>72208</v>
      </c>
      <c r="O22" s="349">
        <v>1.47</v>
      </c>
      <c r="P22" s="348">
        <v>120966</v>
      </c>
      <c r="Q22" s="348">
        <v>105789</v>
      </c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</row>
    <row r="23" spans="1:31" ht="16.5" customHeight="1">
      <c r="A23" s="347" t="s">
        <v>500</v>
      </c>
      <c r="B23" s="455" t="s">
        <v>501</v>
      </c>
      <c r="C23" s="348">
        <v>20461</v>
      </c>
      <c r="D23" s="348">
        <v>119798</v>
      </c>
      <c r="E23" s="348">
        <v>187518</v>
      </c>
      <c r="F23" s="348">
        <v>408870</v>
      </c>
      <c r="G23" s="348">
        <v>79644</v>
      </c>
      <c r="H23" s="348">
        <v>2851785</v>
      </c>
      <c r="I23" s="348">
        <v>27344044</v>
      </c>
      <c r="J23" s="348">
        <v>24290021</v>
      </c>
      <c r="K23" s="349">
        <v>42.47</v>
      </c>
      <c r="L23" s="349">
        <v>35.81</v>
      </c>
      <c r="M23" s="348">
        <v>145821</v>
      </c>
      <c r="N23" s="348">
        <v>129534</v>
      </c>
      <c r="O23" s="349">
        <v>1.57</v>
      </c>
      <c r="P23" s="348">
        <v>228251</v>
      </c>
      <c r="Q23" s="348">
        <v>202758</v>
      </c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</row>
    <row r="24" spans="1:31" ht="16.5" customHeight="1">
      <c r="A24" s="347" t="s">
        <v>502</v>
      </c>
      <c r="B24" s="455" t="s">
        <v>503</v>
      </c>
      <c r="C24" s="348">
        <v>1156</v>
      </c>
      <c r="D24" s="348">
        <v>3782</v>
      </c>
      <c r="E24" s="348">
        <v>6873</v>
      </c>
      <c r="F24" s="348">
        <v>9400</v>
      </c>
      <c r="G24" s="348">
        <v>607</v>
      </c>
      <c r="H24" s="348">
        <v>14366</v>
      </c>
      <c r="I24" s="348">
        <v>769577</v>
      </c>
      <c r="J24" s="348">
        <v>677190</v>
      </c>
      <c r="K24" s="349">
        <v>8.83</v>
      </c>
      <c r="L24" s="349">
        <v>23.67</v>
      </c>
      <c r="M24" s="348">
        <v>111971</v>
      </c>
      <c r="N24" s="348">
        <v>98529</v>
      </c>
      <c r="O24" s="349">
        <v>1.82</v>
      </c>
      <c r="P24" s="348">
        <v>203484</v>
      </c>
      <c r="Q24" s="348">
        <v>179056</v>
      </c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</row>
    <row r="25" spans="1:31" ht="16.5" customHeight="1">
      <c r="A25" s="347" t="s">
        <v>504</v>
      </c>
      <c r="B25" s="455" t="s">
        <v>505</v>
      </c>
      <c r="C25" s="348">
        <v>149</v>
      </c>
      <c r="D25" s="348">
        <v>311</v>
      </c>
      <c r="E25" s="348">
        <v>483</v>
      </c>
      <c r="F25" s="348">
        <v>708</v>
      </c>
      <c r="G25" s="348">
        <v>143</v>
      </c>
      <c r="H25" s="348">
        <v>4802</v>
      </c>
      <c r="I25" s="348">
        <v>45219</v>
      </c>
      <c r="J25" s="348">
        <v>37959</v>
      </c>
      <c r="K25" s="349">
        <v>29.61</v>
      </c>
      <c r="L25" s="349">
        <v>33.58</v>
      </c>
      <c r="M25" s="348">
        <v>93622</v>
      </c>
      <c r="N25" s="348">
        <v>78589</v>
      </c>
      <c r="O25" s="349">
        <v>1.55</v>
      </c>
      <c r="P25" s="348">
        <v>145400</v>
      </c>
      <c r="Q25" s="348">
        <v>122053</v>
      </c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</row>
    <row r="26" spans="1:31" ht="16.5" customHeight="1">
      <c r="A26" s="347" t="s">
        <v>506</v>
      </c>
      <c r="B26" s="455" t="s">
        <v>507</v>
      </c>
      <c r="C26" s="348">
        <v>10530</v>
      </c>
      <c r="D26" s="348">
        <v>36873</v>
      </c>
      <c r="E26" s="348">
        <v>62989</v>
      </c>
      <c r="F26" s="348">
        <v>133849</v>
      </c>
      <c r="G26" s="348">
        <v>12142</v>
      </c>
      <c r="H26" s="348">
        <v>406531</v>
      </c>
      <c r="I26" s="348">
        <v>8345711</v>
      </c>
      <c r="J26" s="348">
        <v>7234841</v>
      </c>
      <c r="K26" s="349">
        <v>19.28</v>
      </c>
      <c r="L26" s="349">
        <v>33.48</v>
      </c>
      <c r="M26" s="348">
        <v>132495</v>
      </c>
      <c r="N26" s="348">
        <v>114859</v>
      </c>
      <c r="O26" s="349">
        <v>1.71</v>
      </c>
      <c r="P26" s="348">
        <v>226337</v>
      </c>
      <c r="Q26" s="348">
        <v>196210</v>
      </c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</row>
    <row r="27" spans="1:31" ht="16.5" customHeight="1">
      <c r="A27" s="347" t="s">
        <v>508</v>
      </c>
      <c r="B27" s="455" t="s">
        <v>509</v>
      </c>
      <c r="C27" s="348">
        <v>1444</v>
      </c>
      <c r="D27" s="348">
        <v>4843</v>
      </c>
      <c r="E27" s="348">
        <v>8686</v>
      </c>
      <c r="F27" s="348">
        <v>18667</v>
      </c>
      <c r="G27" s="348">
        <v>2300</v>
      </c>
      <c r="H27" s="348">
        <v>56280</v>
      </c>
      <c r="I27" s="348">
        <v>1083375</v>
      </c>
      <c r="J27" s="348">
        <v>948450</v>
      </c>
      <c r="K27" s="349">
        <v>26.48</v>
      </c>
      <c r="L27" s="349">
        <v>24.47</v>
      </c>
      <c r="M27" s="348">
        <v>124727</v>
      </c>
      <c r="N27" s="348">
        <v>109193</v>
      </c>
      <c r="O27" s="349">
        <v>1.79</v>
      </c>
      <c r="P27" s="348">
        <v>223699</v>
      </c>
      <c r="Q27" s="348">
        <v>195839</v>
      </c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</row>
    <row r="28" spans="1:31" ht="16.5" customHeight="1">
      <c r="A28" s="347" t="s">
        <v>510</v>
      </c>
      <c r="B28" s="455" t="s">
        <v>511</v>
      </c>
      <c r="C28" s="348">
        <v>1168</v>
      </c>
      <c r="D28" s="348">
        <v>4965</v>
      </c>
      <c r="E28" s="348">
        <v>9424</v>
      </c>
      <c r="F28" s="348">
        <v>18335</v>
      </c>
      <c r="G28" s="348">
        <v>2733</v>
      </c>
      <c r="H28" s="348">
        <v>68041</v>
      </c>
      <c r="I28" s="348">
        <v>1286013</v>
      </c>
      <c r="J28" s="348">
        <v>1139764</v>
      </c>
      <c r="K28" s="349">
        <v>29</v>
      </c>
      <c r="L28" s="349">
        <v>24.9</v>
      </c>
      <c r="M28" s="348">
        <v>136462</v>
      </c>
      <c r="N28" s="348">
        <v>120943</v>
      </c>
      <c r="O28" s="349">
        <v>1.9</v>
      </c>
      <c r="P28" s="348">
        <v>259016</v>
      </c>
      <c r="Q28" s="348">
        <v>229560</v>
      </c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</row>
    <row r="29" spans="1:31" ht="16.5" customHeight="1">
      <c r="A29" s="347" t="s">
        <v>512</v>
      </c>
      <c r="B29" s="455" t="s">
        <v>513</v>
      </c>
      <c r="C29" s="348">
        <v>15005</v>
      </c>
      <c r="D29" s="348">
        <v>64846</v>
      </c>
      <c r="E29" s="348">
        <v>109425</v>
      </c>
      <c r="F29" s="348">
        <v>186230</v>
      </c>
      <c r="G29" s="348">
        <v>43285</v>
      </c>
      <c r="H29" s="348">
        <v>1021604</v>
      </c>
      <c r="I29" s="348">
        <v>10754274</v>
      </c>
      <c r="J29" s="348">
        <v>9454819</v>
      </c>
      <c r="K29" s="349">
        <v>39.56</v>
      </c>
      <c r="L29" s="349">
        <v>23.6</v>
      </c>
      <c r="M29" s="348">
        <v>98280</v>
      </c>
      <c r="N29" s="348">
        <v>86405</v>
      </c>
      <c r="O29" s="349">
        <v>1.69</v>
      </c>
      <c r="P29" s="348">
        <v>165843</v>
      </c>
      <c r="Q29" s="348">
        <v>145804</v>
      </c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</row>
    <row r="30" spans="1:31" ht="16.5" customHeight="1">
      <c r="A30" s="347" t="s">
        <v>514</v>
      </c>
      <c r="B30" s="455" t="s">
        <v>515</v>
      </c>
      <c r="C30" s="348">
        <v>241</v>
      </c>
      <c r="D30" s="348">
        <v>752</v>
      </c>
      <c r="E30" s="348">
        <v>1266</v>
      </c>
      <c r="F30" s="348">
        <v>2840</v>
      </c>
      <c r="G30" s="348">
        <v>428</v>
      </c>
      <c r="H30" s="348">
        <v>8426</v>
      </c>
      <c r="I30" s="348">
        <v>128012</v>
      </c>
      <c r="J30" s="348">
        <v>109137</v>
      </c>
      <c r="K30" s="349">
        <v>33.81</v>
      </c>
      <c r="L30" s="349">
        <v>19.69</v>
      </c>
      <c r="M30" s="348">
        <v>101115</v>
      </c>
      <c r="N30" s="348">
        <v>86207</v>
      </c>
      <c r="O30" s="349">
        <v>1.68</v>
      </c>
      <c r="P30" s="348">
        <v>170228</v>
      </c>
      <c r="Q30" s="348">
        <v>145130</v>
      </c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</row>
    <row r="31" spans="1:31" ht="16.5" customHeight="1">
      <c r="A31" s="347" t="s">
        <v>516</v>
      </c>
      <c r="B31" s="455" t="s">
        <v>517</v>
      </c>
      <c r="C31" s="348">
        <v>1034</v>
      </c>
      <c r="D31" s="348">
        <v>3745</v>
      </c>
      <c r="E31" s="348">
        <v>5906</v>
      </c>
      <c r="F31" s="348">
        <v>8111</v>
      </c>
      <c r="G31" s="348">
        <v>1642</v>
      </c>
      <c r="H31" s="348">
        <v>13780</v>
      </c>
      <c r="I31" s="348">
        <v>474418</v>
      </c>
      <c r="J31" s="348">
        <v>409340</v>
      </c>
      <c r="K31" s="349">
        <v>27.8</v>
      </c>
      <c r="L31" s="349">
        <v>8.39</v>
      </c>
      <c r="M31" s="348">
        <v>80328</v>
      </c>
      <c r="N31" s="348">
        <v>69309</v>
      </c>
      <c r="O31" s="349">
        <v>1.58</v>
      </c>
      <c r="P31" s="348">
        <v>126680</v>
      </c>
      <c r="Q31" s="348">
        <v>109303</v>
      </c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</row>
    <row r="32" spans="1:31" ht="16.5" customHeight="1">
      <c r="A32" s="347" t="s">
        <v>518</v>
      </c>
      <c r="B32" s="455" t="s">
        <v>519</v>
      </c>
      <c r="C32" s="348">
        <v>555</v>
      </c>
      <c r="D32" s="348">
        <v>1909</v>
      </c>
      <c r="E32" s="348">
        <v>3237</v>
      </c>
      <c r="F32" s="348">
        <v>6928</v>
      </c>
      <c r="G32" s="348">
        <v>1400</v>
      </c>
      <c r="H32" s="348">
        <v>56206</v>
      </c>
      <c r="I32" s="348">
        <v>356530</v>
      </c>
      <c r="J32" s="348">
        <v>310718</v>
      </c>
      <c r="K32" s="349">
        <v>43.25</v>
      </c>
      <c r="L32" s="349">
        <v>40.15</v>
      </c>
      <c r="M32" s="348">
        <v>110142</v>
      </c>
      <c r="N32" s="348">
        <v>95990</v>
      </c>
      <c r="O32" s="349">
        <v>1.7</v>
      </c>
      <c r="P32" s="348">
        <v>186763</v>
      </c>
      <c r="Q32" s="348">
        <v>162765</v>
      </c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</row>
    <row r="33" spans="1:31" ht="16.5" customHeight="1">
      <c r="A33" s="347" t="s">
        <v>520</v>
      </c>
      <c r="B33" s="455" t="s">
        <v>521</v>
      </c>
      <c r="C33" s="348">
        <v>7119</v>
      </c>
      <c r="D33" s="348">
        <v>32372</v>
      </c>
      <c r="E33" s="348">
        <v>67391</v>
      </c>
      <c r="F33" s="348">
        <v>136403</v>
      </c>
      <c r="G33" s="348">
        <v>19046</v>
      </c>
      <c r="H33" s="348">
        <v>714248</v>
      </c>
      <c r="I33" s="348">
        <v>9268545</v>
      </c>
      <c r="J33" s="348">
        <v>8156410</v>
      </c>
      <c r="K33" s="349">
        <v>28.26</v>
      </c>
      <c r="L33" s="349">
        <v>37.5</v>
      </c>
      <c r="M33" s="348">
        <v>137534</v>
      </c>
      <c r="N33" s="348">
        <v>121031</v>
      </c>
      <c r="O33" s="349">
        <v>2.08</v>
      </c>
      <c r="P33" s="348">
        <v>286314</v>
      </c>
      <c r="Q33" s="348">
        <v>251959</v>
      </c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</row>
    <row r="34" spans="1:31" ht="16.5" customHeight="1">
      <c r="A34" s="347" t="s">
        <v>522</v>
      </c>
      <c r="B34" s="455" t="s">
        <v>523</v>
      </c>
      <c r="C34" s="348">
        <v>863</v>
      </c>
      <c r="D34" s="348">
        <v>2655</v>
      </c>
      <c r="E34" s="348">
        <v>6012</v>
      </c>
      <c r="F34" s="348">
        <v>11163</v>
      </c>
      <c r="G34" s="348">
        <v>1171</v>
      </c>
      <c r="H34" s="348">
        <v>36555</v>
      </c>
      <c r="I34" s="348">
        <v>489291</v>
      </c>
      <c r="J34" s="348">
        <v>411532</v>
      </c>
      <c r="K34" s="349">
        <v>19.48</v>
      </c>
      <c r="L34" s="349">
        <v>31.22</v>
      </c>
      <c r="M34" s="348">
        <v>81386</v>
      </c>
      <c r="N34" s="348">
        <v>68452</v>
      </c>
      <c r="O34" s="349">
        <v>2.26</v>
      </c>
      <c r="P34" s="348">
        <v>184290</v>
      </c>
      <c r="Q34" s="348">
        <v>155003</v>
      </c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</row>
    <row r="35" spans="1:31" ht="16.5" customHeight="1">
      <c r="A35" s="347" t="s">
        <v>524</v>
      </c>
      <c r="B35" s="455" t="s">
        <v>525</v>
      </c>
      <c r="C35" s="348">
        <v>80230</v>
      </c>
      <c r="D35" s="348">
        <v>375699</v>
      </c>
      <c r="E35" s="348">
        <v>482278</v>
      </c>
      <c r="F35" s="348">
        <v>594961</v>
      </c>
      <c r="G35" s="348">
        <v>283761</v>
      </c>
      <c r="H35" s="348">
        <v>21832808</v>
      </c>
      <c r="I35" s="348">
        <v>32354624</v>
      </c>
      <c r="J35" s="348">
        <v>28416614</v>
      </c>
      <c r="K35" s="349">
        <v>58.84</v>
      </c>
      <c r="L35" s="349">
        <v>76.94</v>
      </c>
      <c r="M35" s="348">
        <v>67087</v>
      </c>
      <c r="N35" s="348">
        <v>58922</v>
      </c>
      <c r="O35" s="349">
        <v>1.28</v>
      </c>
      <c r="P35" s="348">
        <v>86118</v>
      </c>
      <c r="Q35" s="348">
        <v>75637</v>
      </c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</row>
    <row r="36" spans="1:31" ht="16.5" customHeight="1">
      <c r="A36" s="347" t="s">
        <v>526</v>
      </c>
      <c r="B36" s="455" t="s">
        <v>527</v>
      </c>
      <c r="C36" s="348">
        <v>622</v>
      </c>
      <c r="D36" s="348">
        <v>2408</v>
      </c>
      <c r="E36" s="348">
        <v>4483</v>
      </c>
      <c r="F36" s="348">
        <v>8761</v>
      </c>
      <c r="G36" s="348">
        <v>887</v>
      </c>
      <c r="H36" s="348">
        <v>27229</v>
      </c>
      <c r="I36" s="348">
        <v>479388</v>
      </c>
      <c r="J36" s="348">
        <v>415806</v>
      </c>
      <c r="K36" s="349">
        <v>19.79</v>
      </c>
      <c r="L36" s="349">
        <v>30.7</v>
      </c>
      <c r="M36" s="348">
        <v>106935</v>
      </c>
      <c r="N36" s="348">
        <v>92752</v>
      </c>
      <c r="O36" s="349">
        <v>1.86</v>
      </c>
      <c r="P36" s="348">
        <v>199081</v>
      </c>
      <c r="Q36" s="348">
        <v>172677</v>
      </c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</row>
    <row r="37" spans="1:31" ht="16.5" customHeight="1">
      <c r="A37" s="347" t="s">
        <v>528</v>
      </c>
      <c r="B37" s="455" t="s">
        <v>529</v>
      </c>
      <c r="C37" s="348">
        <v>621</v>
      </c>
      <c r="D37" s="348">
        <v>2252</v>
      </c>
      <c r="E37" s="348">
        <v>3426</v>
      </c>
      <c r="F37" s="348">
        <v>11067</v>
      </c>
      <c r="G37" s="348">
        <v>1414</v>
      </c>
      <c r="H37" s="348">
        <v>67360</v>
      </c>
      <c r="I37" s="348">
        <v>488744</v>
      </c>
      <c r="J37" s="348">
        <v>425667</v>
      </c>
      <c r="K37" s="349">
        <v>41.27</v>
      </c>
      <c r="L37" s="349">
        <v>47.64</v>
      </c>
      <c r="M37" s="348">
        <v>142657</v>
      </c>
      <c r="N37" s="348">
        <v>124246</v>
      </c>
      <c r="O37" s="349">
        <v>1.52</v>
      </c>
      <c r="P37" s="348">
        <v>217027</v>
      </c>
      <c r="Q37" s="348">
        <v>189017</v>
      </c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</row>
    <row r="38" spans="1:31" ht="16.5" customHeight="1">
      <c r="A38" s="347" t="s">
        <v>530</v>
      </c>
      <c r="B38" s="455" t="s">
        <v>531</v>
      </c>
      <c r="C38" s="348">
        <v>1095</v>
      </c>
      <c r="D38" s="348">
        <v>2939</v>
      </c>
      <c r="E38" s="348">
        <v>5319</v>
      </c>
      <c r="F38" s="348">
        <v>10700</v>
      </c>
      <c r="G38" s="348">
        <v>1103</v>
      </c>
      <c r="H38" s="348">
        <v>19636</v>
      </c>
      <c r="I38" s="348">
        <v>540677</v>
      </c>
      <c r="J38" s="348">
        <v>467202</v>
      </c>
      <c r="K38" s="349">
        <v>20.74</v>
      </c>
      <c r="L38" s="349">
        <v>17.8</v>
      </c>
      <c r="M38" s="348">
        <v>101650</v>
      </c>
      <c r="N38" s="348">
        <v>87836</v>
      </c>
      <c r="O38" s="349">
        <v>1.81</v>
      </c>
      <c r="P38" s="348">
        <v>183966</v>
      </c>
      <c r="Q38" s="348">
        <v>158966</v>
      </c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</row>
    <row r="39" spans="1:31" ht="16.5" customHeight="1">
      <c r="A39" s="347" t="s">
        <v>532</v>
      </c>
      <c r="B39" s="455" t="s">
        <v>533</v>
      </c>
      <c r="C39" s="348">
        <v>2660</v>
      </c>
      <c r="D39" s="348">
        <v>5217</v>
      </c>
      <c r="E39" s="348">
        <v>11583</v>
      </c>
      <c r="F39" s="348">
        <v>17464</v>
      </c>
      <c r="G39" s="348">
        <v>2561</v>
      </c>
      <c r="H39" s="348">
        <v>33667</v>
      </c>
      <c r="I39" s="348">
        <v>1302187</v>
      </c>
      <c r="J39" s="348">
        <v>1126623</v>
      </c>
      <c r="K39" s="349">
        <v>22.11</v>
      </c>
      <c r="L39" s="349">
        <v>13.15</v>
      </c>
      <c r="M39" s="348">
        <v>112422</v>
      </c>
      <c r="N39" s="348">
        <v>97265</v>
      </c>
      <c r="O39" s="349">
        <v>2.22</v>
      </c>
      <c r="P39" s="348">
        <v>249605</v>
      </c>
      <c r="Q39" s="348">
        <v>215952</v>
      </c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</row>
    <row r="40" spans="1:31" ht="16.5" customHeight="1">
      <c r="A40" s="347" t="s">
        <v>534</v>
      </c>
      <c r="B40" s="455" t="s">
        <v>535</v>
      </c>
      <c r="C40" s="348">
        <v>4613</v>
      </c>
      <c r="D40" s="348">
        <v>10302</v>
      </c>
      <c r="E40" s="348">
        <v>16759</v>
      </c>
      <c r="F40" s="348">
        <v>39765</v>
      </c>
      <c r="G40" s="348">
        <v>4267</v>
      </c>
      <c r="H40" s="348">
        <v>78036</v>
      </c>
      <c r="I40" s="348">
        <v>1592150</v>
      </c>
      <c r="J40" s="348">
        <v>1365983</v>
      </c>
      <c r="K40" s="349">
        <v>25.46</v>
      </c>
      <c r="L40" s="349">
        <v>18.29</v>
      </c>
      <c r="M40" s="348">
        <v>95003</v>
      </c>
      <c r="N40" s="348">
        <v>81507</v>
      </c>
      <c r="O40" s="349">
        <v>1.63</v>
      </c>
      <c r="P40" s="348">
        <v>154548</v>
      </c>
      <c r="Q40" s="348">
        <v>132594</v>
      </c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</row>
    <row r="41" spans="1:31" ht="16.5" customHeight="1">
      <c r="A41" s="350" t="s">
        <v>536</v>
      </c>
      <c r="B41" s="467" t="s">
        <v>537</v>
      </c>
      <c r="C41" s="351">
        <v>5209</v>
      </c>
      <c r="D41" s="351">
        <v>12241</v>
      </c>
      <c r="E41" s="351">
        <v>25875</v>
      </c>
      <c r="F41" s="351">
        <v>55140</v>
      </c>
      <c r="G41" s="351">
        <v>5685</v>
      </c>
      <c r="H41" s="351">
        <v>163357</v>
      </c>
      <c r="I41" s="351">
        <v>3428337</v>
      </c>
      <c r="J41" s="351">
        <v>2984649</v>
      </c>
      <c r="K41" s="352">
        <v>21.97</v>
      </c>
      <c r="L41" s="352">
        <v>28.73</v>
      </c>
      <c r="M41" s="351">
        <v>132496</v>
      </c>
      <c r="N41" s="351">
        <v>115349</v>
      </c>
      <c r="O41" s="352">
        <v>2.11</v>
      </c>
      <c r="P41" s="351">
        <v>280070</v>
      </c>
      <c r="Q41" s="351">
        <v>243824</v>
      </c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</row>
    <row r="42" spans="16:31" ht="10.5" customHeight="1"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</row>
    <row r="43" spans="16:31" ht="12"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</row>
    <row r="44" spans="16:31" ht="12"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</row>
    <row r="45" spans="16:31" ht="12"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</row>
    <row r="46" spans="16:31" ht="12"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</row>
    <row r="47" spans="16:31" ht="12"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</row>
    <row r="48" spans="16:31" ht="12"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</row>
    <row r="49" spans="16:31" ht="12"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</row>
    <row r="50" spans="16:31" ht="12"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</row>
    <row r="51" spans="2:31" ht="12">
      <c r="B51" s="346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</row>
    <row r="52" spans="16:31" ht="12"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</row>
    <row r="53" spans="16:31" ht="12"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</row>
    <row r="54" spans="16:31" ht="12"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</row>
  </sheetData>
  <mergeCells count="8">
    <mergeCell ref="A3:B4"/>
    <mergeCell ref="C3:C4"/>
    <mergeCell ref="D3:D4"/>
    <mergeCell ref="E3:E4"/>
    <mergeCell ref="F3:F4"/>
    <mergeCell ref="G3:G4"/>
    <mergeCell ref="H3:H4"/>
    <mergeCell ref="K3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9"/>
  <dimension ref="A1:AE79"/>
  <sheetViews>
    <sheetView showGridLines="0" workbookViewId="0" topLeftCell="A1">
      <selection activeCell="A2" sqref="A2"/>
    </sheetView>
  </sheetViews>
  <sheetFormatPr defaultColWidth="9.140625" defaultRowHeight="12"/>
  <cols>
    <col min="1" max="1" width="4.57421875" style="341" bestFit="1" customWidth="1"/>
    <col min="2" max="2" width="43.8515625" style="342" customWidth="1"/>
    <col min="3" max="3" width="6.8515625" style="343" bestFit="1" customWidth="1"/>
    <col min="4" max="5" width="8.57421875" style="343" customWidth="1"/>
    <col min="6" max="7" width="8.00390625" style="343" customWidth="1"/>
    <col min="8" max="8" width="8.00390625" style="344" customWidth="1"/>
    <col min="9" max="9" width="11.7109375" style="344" customWidth="1"/>
    <col min="10" max="10" width="11.7109375" style="343" customWidth="1"/>
    <col min="11" max="11" width="7.7109375" style="343" customWidth="1"/>
    <col min="12" max="13" width="11.7109375" style="343" customWidth="1"/>
    <col min="14" max="14" width="8.57421875" style="343" bestFit="1" customWidth="1"/>
    <col min="15" max="15" width="12.28125" style="343" customWidth="1"/>
    <col min="16" max="16" width="11.7109375" style="334" customWidth="1"/>
    <col min="17" max="17" width="8.7109375" style="334" customWidth="1"/>
    <col min="18" max="22" width="8.421875" style="334" bestFit="1" customWidth="1"/>
    <col min="23" max="23" width="7.57421875" style="334" bestFit="1" customWidth="1"/>
    <col min="24" max="31" width="3.421875" style="334" bestFit="1" customWidth="1"/>
    <col min="32" max="16384" width="9.140625" style="345" customWidth="1"/>
  </cols>
  <sheetData>
    <row r="1" ht="13.5" customHeight="1">
      <c r="B1" s="332" t="s">
        <v>1664</v>
      </c>
    </row>
    <row r="2" ht="12" customHeight="1">
      <c r="Q2" s="102" t="s">
        <v>1285</v>
      </c>
    </row>
    <row r="3" spans="1:31" ht="18.75" customHeight="1">
      <c r="A3" s="646" t="s">
        <v>401</v>
      </c>
      <c r="B3" s="767"/>
      <c r="C3" s="646" t="s">
        <v>1151</v>
      </c>
      <c r="D3" s="646" t="s">
        <v>185</v>
      </c>
      <c r="E3" s="598" t="s">
        <v>168</v>
      </c>
      <c r="F3" s="598" t="s">
        <v>889</v>
      </c>
      <c r="G3" s="639" t="s">
        <v>974</v>
      </c>
      <c r="H3" s="633" t="s">
        <v>975</v>
      </c>
      <c r="I3" s="522" t="s">
        <v>320</v>
      </c>
      <c r="J3" s="333"/>
      <c r="K3" s="765" t="s">
        <v>976</v>
      </c>
      <c r="L3" s="523" t="s">
        <v>709</v>
      </c>
      <c r="M3" s="523" t="s">
        <v>885</v>
      </c>
      <c r="N3" s="424" t="s">
        <v>887</v>
      </c>
      <c r="O3" s="523" t="s">
        <v>311</v>
      </c>
      <c r="P3" s="424" t="s">
        <v>310</v>
      </c>
      <c r="Q3" s="424" t="s">
        <v>309</v>
      </c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</row>
    <row r="4" spans="1:31" ht="18.75" customHeight="1">
      <c r="A4" s="647"/>
      <c r="B4" s="641"/>
      <c r="C4" s="647"/>
      <c r="D4" s="647"/>
      <c r="E4" s="640"/>
      <c r="F4" s="640"/>
      <c r="G4" s="641"/>
      <c r="H4" s="620"/>
      <c r="I4" s="90" t="s">
        <v>170</v>
      </c>
      <c r="J4" s="66" t="s">
        <v>231</v>
      </c>
      <c r="K4" s="766"/>
      <c r="L4" s="524" t="s">
        <v>710</v>
      </c>
      <c r="M4" s="524" t="s">
        <v>886</v>
      </c>
      <c r="N4" s="425" t="s">
        <v>888</v>
      </c>
      <c r="O4" s="524" t="s">
        <v>168</v>
      </c>
      <c r="P4" s="425" t="s">
        <v>233</v>
      </c>
      <c r="Q4" s="425" t="s">
        <v>231</v>
      </c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</row>
    <row r="5" spans="1:31" ht="16.5" customHeight="1">
      <c r="A5" s="347" t="s">
        <v>538</v>
      </c>
      <c r="B5" s="455" t="s">
        <v>539</v>
      </c>
      <c r="C5" s="348">
        <v>1826</v>
      </c>
      <c r="D5" s="348">
        <v>5184</v>
      </c>
      <c r="E5" s="348">
        <v>11033</v>
      </c>
      <c r="F5" s="348">
        <v>31994</v>
      </c>
      <c r="G5" s="348">
        <v>1961</v>
      </c>
      <c r="H5" s="348">
        <v>37192</v>
      </c>
      <c r="I5" s="348">
        <v>1420473</v>
      </c>
      <c r="J5" s="348">
        <v>1232576</v>
      </c>
      <c r="K5" s="349">
        <v>17.77</v>
      </c>
      <c r="L5" s="349">
        <v>18.97</v>
      </c>
      <c r="M5" s="348">
        <v>128748</v>
      </c>
      <c r="N5" s="348">
        <v>111717</v>
      </c>
      <c r="O5" s="349">
        <v>2.13</v>
      </c>
      <c r="P5" s="348">
        <v>274011</v>
      </c>
      <c r="Q5" s="348">
        <v>237766</v>
      </c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</row>
    <row r="6" spans="1:31" ht="16.5" customHeight="1">
      <c r="A6" s="347" t="s">
        <v>540</v>
      </c>
      <c r="B6" s="455" t="s">
        <v>541</v>
      </c>
      <c r="C6" s="348">
        <v>1027</v>
      </c>
      <c r="D6" s="348">
        <v>4904</v>
      </c>
      <c r="E6" s="348">
        <v>9993</v>
      </c>
      <c r="F6" s="348">
        <v>16118</v>
      </c>
      <c r="G6" s="348">
        <v>2110</v>
      </c>
      <c r="H6" s="348">
        <v>41635</v>
      </c>
      <c r="I6" s="348">
        <v>1726279</v>
      </c>
      <c r="J6" s="348">
        <v>1542911</v>
      </c>
      <c r="K6" s="349">
        <v>21.11</v>
      </c>
      <c r="L6" s="349">
        <v>19.73</v>
      </c>
      <c r="M6" s="348">
        <v>172749</v>
      </c>
      <c r="N6" s="348">
        <v>154399</v>
      </c>
      <c r="O6" s="349">
        <v>2.04</v>
      </c>
      <c r="P6" s="348">
        <v>352014</v>
      </c>
      <c r="Q6" s="348">
        <v>314623</v>
      </c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</row>
    <row r="7" spans="1:31" ht="16.5" customHeight="1">
      <c r="A7" s="347" t="s">
        <v>542</v>
      </c>
      <c r="B7" s="455" t="s">
        <v>543</v>
      </c>
      <c r="C7" s="348">
        <v>504</v>
      </c>
      <c r="D7" s="348">
        <v>1939</v>
      </c>
      <c r="E7" s="348">
        <v>3696</v>
      </c>
      <c r="F7" s="348">
        <v>8241</v>
      </c>
      <c r="G7" s="348">
        <v>796</v>
      </c>
      <c r="H7" s="348">
        <v>15705</v>
      </c>
      <c r="I7" s="348">
        <v>777635</v>
      </c>
      <c r="J7" s="348">
        <v>693074</v>
      </c>
      <c r="K7" s="349">
        <v>21.54</v>
      </c>
      <c r="L7" s="349">
        <v>19.73</v>
      </c>
      <c r="M7" s="348">
        <v>210399</v>
      </c>
      <c r="N7" s="348">
        <v>187520</v>
      </c>
      <c r="O7" s="349">
        <v>1.91</v>
      </c>
      <c r="P7" s="348">
        <v>401050</v>
      </c>
      <c r="Q7" s="348">
        <v>357439</v>
      </c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</row>
    <row r="8" spans="1:31" ht="16.5" customHeight="1">
      <c r="A8" s="347" t="s">
        <v>544</v>
      </c>
      <c r="B8" s="455" t="s">
        <v>545</v>
      </c>
      <c r="C8" s="348">
        <v>4111</v>
      </c>
      <c r="D8" s="348">
        <v>18303</v>
      </c>
      <c r="E8" s="348">
        <v>35669</v>
      </c>
      <c r="F8" s="348">
        <v>72765</v>
      </c>
      <c r="G8" s="348">
        <v>9672</v>
      </c>
      <c r="H8" s="348">
        <v>198244</v>
      </c>
      <c r="I8" s="348">
        <v>7079827</v>
      </c>
      <c r="J8" s="348">
        <v>6330628</v>
      </c>
      <c r="K8" s="349">
        <v>27.12</v>
      </c>
      <c r="L8" s="349">
        <v>20.5</v>
      </c>
      <c r="M8" s="348">
        <v>198487</v>
      </c>
      <c r="N8" s="348">
        <v>177483</v>
      </c>
      <c r="O8" s="349">
        <v>1.95</v>
      </c>
      <c r="P8" s="348">
        <v>386812</v>
      </c>
      <c r="Q8" s="348">
        <v>345879</v>
      </c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</row>
    <row r="9" spans="1:31" ht="16.5" customHeight="1">
      <c r="A9" s="347" t="s">
        <v>546</v>
      </c>
      <c r="B9" s="455" t="s">
        <v>547</v>
      </c>
      <c r="C9" s="348">
        <v>1039</v>
      </c>
      <c r="D9" s="348">
        <v>4976</v>
      </c>
      <c r="E9" s="348">
        <v>11872</v>
      </c>
      <c r="F9" s="348">
        <v>19357</v>
      </c>
      <c r="G9" s="348">
        <v>3140</v>
      </c>
      <c r="H9" s="348">
        <v>42253</v>
      </c>
      <c r="I9" s="348">
        <v>1234779</v>
      </c>
      <c r="J9" s="348">
        <v>1094017</v>
      </c>
      <c r="K9" s="349">
        <v>26.45</v>
      </c>
      <c r="L9" s="349">
        <v>13.46</v>
      </c>
      <c r="M9" s="348">
        <v>104008</v>
      </c>
      <c r="N9" s="348">
        <v>92151</v>
      </c>
      <c r="O9" s="349">
        <v>2.39</v>
      </c>
      <c r="P9" s="348">
        <v>248147</v>
      </c>
      <c r="Q9" s="348">
        <v>219859</v>
      </c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</row>
    <row r="10" spans="1:31" ht="16.5" customHeight="1">
      <c r="A10" s="347" t="s">
        <v>548</v>
      </c>
      <c r="B10" s="455" t="s">
        <v>549</v>
      </c>
      <c r="C10" s="348">
        <v>7050</v>
      </c>
      <c r="D10" s="348">
        <v>29388</v>
      </c>
      <c r="E10" s="348">
        <v>55561</v>
      </c>
      <c r="F10" s="348">
        <v>94743</v>
      </c>
      <c r="G10" s="348">
        <v>12027</v>
      </c>
      <c r="H10" s="348">
        <v>273707</v>
      </c>
      <c r="I10" s="348">
        <v>8620497</v>
      </c>
      <c r="J10" s="348">
        <v>7638082</v>
      </c>
      <c r="K10" s="349">
        <v>21.65</v>
      </c>
      <c r="L10" s="349">
        <v>22.76</v>
      </c>
      <c r="M10" s="348">
        <v>155154</v>
      </c>
      <c r="N10" s="348">
        <v>137472</v>
      </c>
      <c r="O10" s="349">
        <v>1.89</v>
      </c>
      <c r="P10" s="348">
        <v>293334</v>
      </c>
      <c r="Q10" s="348">
        <v>259905</v>
      </c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</row>
    <row r="11" spans="1:31" ht="16.5" customHeight="1">
      <c r="A11" s="347" t="s">
        <v>550</v>
      </c>
      <c r="B11" s="455" t="s">
        <v>551</v>
      </c>
      <c r="C11" s="348">
        <v>69</v>
      </c>
      <c r="D11" s="348">
        <v>368</v>
      </c>
      <c r="E11" s="348">
        <v>632</v>
      </c>
      <c r="F11" s="348">
        <v>2991</v>
      </c>
      <c r="G11" s="348">
        <v>308</v>
      </c>
      <c r="H11" s="348">
        <v>8122</v>
      </c>
      <c r="I11" s="348">
        <v>67997</v>
      </c>
      <c r="J11" s="348">
        <v>60946</v>
      </c>
      <c r="K11" s="349">
        <v>48.73</v>
      </c>
      <c r="L11" s="349">
        <v>26.37</v>
      </c>
      <c r="M11" s="348">
        <v>107590</v>
      </c>
      <c r="N11" s="348">
        <v>96433</v>
      </c>
      <c r="O11" s="349">
        <v>1.72</v>
      </c>
      <c r="P11" s="348">
        <v>184775</v>
      </c>
      <c r="Q11" s="348">
        <v>165613</v>
      </c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</row>
    <row r="12" spans="1:31" ht="16.5" customHeight="1">
      <c r="A12" s="347" t="s">
        <v>552</v>
      </c>
      <c r="B12" s="455" t="s">
        <v>553</v>
      </c>
      <c r="C12" s="348">
        <v>2422</v>
      </c>
      <c r="D12" s="348">
        <v>18971</v>
      </c>
      <c r="E12" s="348">
        <v>39522</v>
      </c>
      <c r="F12" s="348">
        <v>193091</v>
      </c>
      <c r="G12" s="348">
        <v>13071</v>
      </c>
      <c r="H12" s="348">
        <v>245735</v>
      </c>
      <c r="I12" s="348">
        <v>11576280</v>
      </c>
      <c r="J12" s="348">
        <v>10381850</v>
      </c>
      <c r="K12" s="349">
        <v>33.07</v>
      </c>
      <c r="L12" s="349">
        <v>18.8</v>
      </c>
      <c r="M12" s="348">
        <v>292907</v>
      </c>
      <c r="N12" s="348">
        <v>262685</v>
      </c>
      <c r="O12" s="349">
        <v>2.08</v>
      </c>
      <c r="P12" s="348">
        <v>610209</v>
      </c>
      <c r="Q12" s="348">
        <v>547248</v>
      </c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</row>
    <row r="13" spans="1:31" ht="16.5" customHeight="1">
      <c r="A13" s="347" t="s">
        <v>554</v>
      </c>
      <c r="B13" s="455" t="s">
        <v>555</v>
      </c>
      <c r="C13" s="348">
        <v>2746</v>
      </c>
      <c r="D13" s="348">
        <v>14738</v>
      </c>
      <c r="E13" s="348">
        <v>28464</v>
      </c>
      <c r="F13" s="348">
        <v>78915</v>
      </c>
      <c r="G13" s="348">
        <v>10448</v>
      </c>
      <c r="H13" s="348">
        <v>153568</v>
      </c>
      <c r="I13" s="348">
        <v>2444314</v>
      </c>
      <c r="J13" s="348">
        <v>2187837</v>
      </c>
      <c r="K13" s="349">
        <v>36.71</v>
      </c>
      <c r="L13" s="349">
        <v>14.7</v>
      </c>
      <c r="M13" s="348">
        <v>85874</v>
      </c>
      <c r="N13" s="348">
        <v>76863</v>
      </c>
      <c r="O13" s="349">
        <v>1.93</v>
      </c>
      <c r="P13" s="348">
        <v>165851</v>
      </c>
      <c r="Q13" s="348">
        <v>148449</v>
      </c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</row>
    <row r="14" spans="1:31" ht="16.5" customHeight="1">
      <c r="A14" s="347" t="s">
        <v>556</v>
      </c>
      <c r="B14" s="455" t="s">
        <v>557</v>
      </c>
      <c r="C14" s="348">
        <v>4718</v>
      </c>
      <c r="D14" s="348">
        <v>28585</v>
      </c>
      <c r="E14" s="348">
        <v>46017</v>
      </c>
      <c r="F14" s="348">
        <v>186994</v>
      </c>
      <c r="G14" s="348">
        <v>21868</v>
      </c>
      <c r="H14" s="348">
        <v>568544</v>
      </c>
      <c r="I14" s="348">
        <v>10567889</v>
      </c>
      <c r="J14" s="348">
        <v>9486123</v>
      </c>
      <c r="K14" s="349">
        <v>47.52</v>
      </c>
      <c r="L14" s="349">
        <v>26</v>
      </c>
      <c r="M14" s="348">
        <v>229652</v>
      </c>
      <c r="N14" s="348">
        <v>206144</v>
      </c>
      <c r="O14" s="349">
        <v>1.61</v>
      </c>
      <c r="P14" s="348">
        <v>369701</v>
      </c>
      <c r="Q14" s="348">
        <v>331857</v>
      </c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</row>
    <row r="15" spans="1:31" ht="16.5" customHeight="1">
      <c r="A15" s="347" t="s">
        <v>558</v>
      </c>
      <c r="B15" s="455" t="s">
        <v>559</v>
      </c>
      <c r="C15" s="348">
        <v>45</v>
      </c>
      <c r="D15" s="348">
        <v>136</v>
      </c>
      <c r="E15" s="348">
        <v>278</v>
      </c>
      <c r="F15" s="348">
        <v>644</v>
      </c>
      <c r="G15" s="348">
        <v>96</v>
      </c>
      <c r="H15" s="348">
        <v>940</v>
      </c>
      <c r="I15" s="348">
        <v>23280</v>
      </c>
      <c r="J15" s="348">
        <v>20440</v>
      </c>
      <c r="K15" s="349">
        <v>34.53</v>
      </c>
      <c r="L15" s="349">
        <v>9.79</v>
      </c>
      <c r="M15" s="348">
        <v>83743</v>
      </c>
      <c r="N15" s="348">
        <v>73524</v>
      </c>
      <c r="O15" s="349">
        <v>2.04</v>
      </c>
      <c r="P15" s="348">
        <v>171180</v>
      </c>
      <c r="Q15" s="348">
        <v>150292</v>
      </c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</row>
    <row r="16" spans="1:31" ht="16.5" customHeight="1">
      <c r="A16" s="347" t="s">
        <v>560</v>
      </c>
      <c r="B16" s="455" t="s">
        <v>561</v>
      </c>
      <c r="C16" s="348">
        <v>154</v>
      </c>
      <c r="D16" s="348">
        <v>516</v>
      </c>
      <c r="E16" s="348">
        <v>864</v>
      </c>
      <c r="F16" s="348">
        <v>2168</v>
      </c>
      <c r="G16" s="348">
        <v>351</v>
      </c>
      <c r="H16" s="348">
        <v>7710</v>
      </c>
      <c r="I16" s="348">
        <v>87402</v>
      </c>
      <c r="J16" s="348">
        <v>77306</v>
      </c>
      <c r="K16" s="349">
        <v>40.63</v>
      </c>
      <c r="L16" s="349">
        <v>21.97</v>
      </c>
      <c r="M16" s="348">
        <v>101160</v>
      </c>
      <c r="N16" s="348">
        <v>89475</v>
      </c>
      <c r="O16" s="349">
        <v>1.67</v>
      </c>
      <c r="P16" s="348">
        <v>169384</v>
      </c>
      <c r="Q16" s="348">
        <v>149818</v>
      </c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</row>
    <row r="17" spans="1:31" ht="16.5" customHeight="1">
      <c r="A17" s="347" t="s">
        <v>562</v>
      </c>
      <c r="B17" s="455" t="s">
        <v>563</v>
      </c>
      <c r="C17" s="348">
        <v>528</v>
      </c>
      <c r="D17" s="348">
        <v>1482</v>
      </c>
      <c r="E17" s="348">
        <v>2537</v>
      </c>
      <c r="F17" s="348">
        <v>7232</v>
      </c>
      <c r="G17" s="348">
        <v>856</v>
      </c>
      <c r="H17" s="348">
        <v>14288</v>
      </c>
      <c r="I17" s="348">
        <v>265634</v>
      </c>
      <c r="J17" s="348">
        <v>233271</v>
      </c>
      <c r="K17" s="349">
        <v>33.74</v>
      </c>
      <c r="L17" s="349">
        <v>16.69</v>
      </c>
      <c r="M17" s="348">
        <v>104704</v>
      </c>
      <c r="N17" s="348">
        <v>91948</v>
      </c>
      <c r="O17" s="349">
        <v>1.71</v>
      </c>
      <c r="P17" s="348">
        <v>179240</v>
      </c>
      <c r="Q17" s="348">
        <v>157403</v>
      </c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</row>
    <row r="18" spans="1:31" ht="16.5" customHeight="1">
      <c r="A18" s="347" t="s">
        <v>564</v>
      </c>
      <c r="B18" s="455" t="s">
        <v>565</v>
      </c>
      <c r="C18" s="348">
        <v>369</v>
      </c>
      <c r="D18" s="348">
        <v>1150</v>
      </c>
      <c r="E18" s="348">
        <v>1916</v>
      </c>
      <c r="F18" s="348">
        <v>2976</v>
      </c>
      <c r="G18" s="348">
        <v>706</v>
      </c>
      <c r="H18" s="348">
        <v>12367</v>
      </c>
      <c r="I18" s="348">
        <v>148712</v>
      </c>
      <c r="J18" s="348">
        <v>127827</v>
      </c>
      <c r="K18" s="349">
        <v>36.85</v>
      </c>
      <c r="L18" s="349">
        <v>17.52</v>
      </c>
      <c r="M18" s="348">
        <v>77616</v>
      </c>
      <c r="N18" s="348">
        <v>66716</v>
      </c>
      <c r="O18" s="349">
        <v>1.67</v>
      </c>
      <c r="P18" s="348">
        <v>129315</v>
      </c>
      <c r="Q18" s="348">
        <v>111154</v>
      </c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</row>
    <row r="19" spans="1:31" ht="16.5" customHeight="1">
      <c r="A19" s="347" t="s">
        <v>566</v>
      </c>
      <c r="B19" s="455" t="s">
        <v>567</v>
      </c>
      <c r="C19" s="348">
        <v>36</v>
      </c>
      <c r="D19" s="348">
        <v>90</v>
      </c>
      <c r="E19" s="348">
        <v>145</v>
      </c>
      <c r="F19" s="348">
        <v>675</v>
      </c>
      <c r="G19" s="348">
        <v>31</v>
      </c>
      <c r="H19" s="348">
        <v>1382</v>
      </c>
      <c r="I19" s="348">
        <v>19060</v>
      </c>
      <c r="J19" s="348">
        <v>16964</v>
      </c>
      <c r="K19" s="349">
        <v>21.38</v>
      </c>
      <c r="L19" s="349">
        <v>44.58</v>
      </c>
      <c r="M19" s="348">
        <v>131450</v>
      </c>
      <c r="N19" s="348">
        <v>116990</v>
      </c>
      <c r="O19" s="349">
        <v>1.61</v>
      </c>
      <c r="P19" s="348">
        <v>211780</v>
      </c>
      <c r="Q19" s="348">
        <v>188484</v>
      </c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</row>
    <row r="20" spans="1:31" ht="16.5" customHeight="1">
      <c r="A20" s="347" t="s">
        <v>568</v>
      </c>
      <c r="B20" s="455" t="s">
        <v>569</v>
      </c>
      <c r="C20" s="348">
        <v>1104</v>
      </c>
      <c r="D20" s="348">
        <v>2391</v>
      </c>
      <c r="E20" s="348">
        <v>3373</v>
      </c>
      <c r="F20" s="348">
        <v>4423</v>
      </c>
      <c r="G20" s="348">
        <v>1520</v>
      </c>
      <c r="H20" s="348">
        <v>25960</v>
      </c>
      <c r="I20" s="348">
        <v>146508</v>
      </c>
      <c r="J20" s="348">
        <v>113749</v>
      </c>
      <c r="K20" s="349">
        <v>45.06</v>
      </c>
      <c r="L20" s="349">
        <v>17.08</v>
      </c>
      <c r="M20" s="348">
        <v>43435</v>
      </c>
      <c r="N20" s="348">
        <v>33723</v>
      </c>
      <c r="O20" s="349">
        <v>1.41</v>
      </c>
      <c r="P20" s="348">
        <v>61275</v>
      </c>
      <c r="Q20" s="348">
        <v>47574</v>
      </c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</row>
    <row r="21" spans="1:31" ht="16.5" customHeight="1">
      <c r="A21" s="347" t="s">
        <v>570</v>
      </c>
      <c r="B21" s="455" t="s">
        <v>571</v>
      </c>
      <c r="C21" s="348">
        <v>2341</v>
      </c>
      <c r="D21" s="348">
        <v>4507</v>
      </c>
      <c r="E21" s="348">
        <v>6438</v>
      </c>
      <c r="F21" s="348">
        <v>9763</v>
      </c>
      <c r="G21" s="348">
        <v>1705</v>
      </c>
      <c r="H21" s="348">
        <v>36424</v>
      </c>
      <c r="I21" s="348">
        <v>497063</v>
      </c>
      <c r="J21" s="348">
        <v>393509</v>
      </c>
      <c r="K21" s="349">
        <v>26.48</v>
      </c>
      <c r="L21" s="349">
        <v>21.36</v>
      </c>
      <c r="M21" s="348">
        <v>77208</v>
      </c>
      <c r="N21" s="348">
        <v>61123</v>
      </c>
      <c r="O21" s="349">
        <v>1.43</v>
      </c>
      <c r="P21" s="348">
        <v>110287</v>
      </c>
      <c r="Q21" s="348">
        <v>87311</v>
      </c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</row>
    <row r="22" spans="1:31" ht="16.5" customHeight="1">
      <c r="A22" s="347" t="s">
        <v>572</v>
      </c>
      <c r="B22" s="455" t="s">
        <v>573</v>
      </c>
      <c r="C22" s="348">
        <v>666</v>
      </c>
      <c r="D22" s="348">
        <v>1560</v>
      </c>
      <c r="E22" s="348">
        <v>2126</v>
      </c>
      <c r="F22" s="348">
        <v>3086</v>
      </c>
      <c r="G22" s="348">
        <v>879</v>
      </c>
      <c r="H22" s="348">
        <v>10570</v>
      </c>
      <c r="I22" s="348">
        <v>101638</v>
      </c>
      <c r="J22" s="348">
        <v>76794</v>
      </c>
      <c r="K22" s="349">
        <v>41.35</v>
      </c>
      <c r="L22" s="349">
        <v>12.03</v>
      </c>
      <c r="M22" s="348">
        <v>47807</v>
      </c>
      <c r="N22" s="348">
        <v>36121</v>
      </c>
      <c r="O22" s="349">
        <v>1.36</v>
      </c>
      <c r="P22" s="348">
        <v>65152</v>
      </c>
      <c r="Q22" s="348">
        <v>49227</v>
      </c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</row>
    <row r="23" spans="1:31" ht="16.5" customHeight="1">
      <c r="A23" s="347" t="s">
        <v>574</v>
      </c>
      <c r="B23" s="455" t="s">
        <v>575</v>
      </c>
      <c r="C23" s="348">
        <v>457</v>
      </c>
      <c r="D23" s="348">
        <v>837</v>
      </c>
      <c r="E23" s="348">
        <v>1393</v>
      </c>
      <c r="F23" s="348">
        <v>1819</v>
      </c>
      <c r="G23" s="348">
        <v>435</v>
      </c>
      <c r="H23" s="348">
        <v>4438</v>
      </c>
      <c r="I23" s="348">
        <v>51160</v>
      </c>
      <c r="J23" s="348">
        <v>39022</v>
      </c>
      <c r="K23" s="349">
        <v>31.23</v>
      </c>
      <c r="L23" s="349">
        <v>10.2</v>
      </c>
      <c r="M23" s="348">
        <v>36727</v>
      </c>
      <c r="N23" s="348">
        <v>28013</v>
      </c>
      <c r="O23" s="349">
        <v>1.66</v>
      </c>
      <c r="P23" s="348">
        <v>61124</v>
      </c>
      <c r="Q23" s="348">
        <v>46621</v>
      </c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</row>
    <row r="24" spans="1:31" ht="16.5" customHeight="1">
      <c r="A24" s="347" t="s">
        <v>576</v>
      </c>
      <c r="B24" s="455" t="s">
        <v>577</v>
      </c>
      <c r="C24" s="348">
        <v>1402</v>
      </c>
      <c r="D24" s="348">
        <v>2707</v>
      </c>
      <c r="E24" s="348">
        <v>4301</v>
      </c>
      <c r="F24" s="348">
        <v>4604</v>
      </c>
      <c r="G24" s="348">
        <v>1437</v>
      </c>
      <c r="H24" s="348">
        <v>10256</v>
      </c>
      <c r="I24" s="348">
        <v>161562</v>
      </c>
      <c r="J24" s="348">
        <v>121499</v>
      </c>
      <c r="K24" s="349">
        <v>33.41</v>
      </c>
      <c r="L24" s="349">
        <v>7.14</v>
      </c>
      <c r="M24" s="348">
        <v>37564</v>
      </c>
      <c r="N24" s="348">
        <v>28249</v>
      </c>
      <c r="O24" s="349">
        <v>1.59</v>
      </c>
      <c r="P24" s="348">
        <v>59683</v>
      </c>
      <c r="Q24" s="348">
        <v>44883</v>
      </c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</row>
    <row r="25" spans="1:31" ht="16.5" customHeight="1">
      <c r="A25" s="347" t="s">
        <v>578</v>
      </c>
      <c r="B25" s="455" t="s">
        <v>579</v>
      </c>
      <c r="C25" s="348">
        <v>6043</v>
      </c>
      <c r="D25" s="348">
        <v>20142</v>
      </c>
      <c r="E25" s="348">
        <v>39085</v>
      </c>
      <c r="F25" s="348">
        <v>40348</v>
      </c>
      <c r="G25" s="348">
        <v>9336</v>
      </c>
      <c r="H25" s="348">
        <v>741072</v>
      </c>
      <c r="I25" s="348">
        <v>3024196</v>
      </c>
      <c r="J25" s="348">
        <v>2674470</v>
      </c>
      <c r="K25" s="349">
        <v>23.89</v>
      </c>
      <c r="L25" s="349">
        <v>79.38</v>
      </c>
      <c r="M25" s="348">
        <v>77375</v>
      </c>
      <c r="N25" s="348">
        <v>68427</v>
      </c>
      <c r="O25" s="349">
        <v>1.94</v>
      </c>
      <c r="P25" s="348">
        <v>150144</v>
      </c>
      <c r="Q25" s="348">
        <v>132781</v>
      </c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</row>
    <row r="26" spans="1:31" ht="16.5" customHeight="1">
      <c r="A26" s="347" t="s">
        <v>580</v>
      </c>
      <c r="B26" s="455" t="s">
        <v>581</v>
      </c>
      <c r="C26" s="348">
        <v>19731</v>
      </c>
      <c r="D26" s="348">
        <v>47690</v>
      </c>
      <c r="E26" s="348">
        <v>63790</v>
      </c>
      <c r="F26" s="348">
        <v>65195</v>
      </c>
      <c r="G26" s="348">
        <v>16146</v>
      </c>
      <c r="H26" s="348">
        <v>404007</v>
      </c>
      <c r="I26" s="348">
        <v>2494559</v>
      </c>
      <c r="J26" s="348">
        <v>2132294</v>
      </c>
      <c r="K26" s="349">
        <v>25.31</v>
      </c>
      <c r="L26" s="349">
        <v>25.02</v>
      </c>
      <c r="M26" s="348">
        <v>39106</v>
      </c>
      <c r="N26" s="348">
        <v>33427</v>
      </c>
      <c r="O26" s="349">
        <v>1.34</v>
      </c>
      <c r="P26" s="348">
        <v>52308</v>
      </c>
      <c r="Q26" s="348">
        <v>44712</v>
      </c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</row>
    <row r="27" spans="1:31" ht="16.5" customHeight="1">
      <c r="A27" s="347" t="s">
        <v>582</v>
      </c>
      <c r="B27" s="455" t="s">
        <v>583</v>
      </c>
      <c r="C27" s="348">
        <v>510</v>
      </c>
      <c r="D27" s="348">
        <v>1162</v>
      </c>
      <c r="E27" s="348">
        <v>1657</v>
      </c>
      <c r="F27" s="348">
        <v>1857</v>
      </c>
      <c r="G27" s="348">
        <v>527</v>
      </c>
      <c r="H27" s="348">
        <v>8252</v>
      </c>
      <c r="I27" s="348">
        <v>71481</v>
      </c>
      <c r="J27" s="348">
        <v>56452</v>
      </c>
      <c r="K27" s="349">
        <v>31.8</v>
      </c>
      <c r="L27" s="349">
        <v>15.66</v>
      </c>
      <c r="M27" s="348">
        <v>43139</v>
      </c>
      <c r="N27" s="348">
        <v>34069</v>
      </c>
      <c r="O27" s="349">
        <v>1.43</v>
      </c>
      <c r="P27" s="348">
        <v>61516</v>
      </c>
      <c r="Q27" s="348">
        <v>48581</v>
      </c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</row>
    <row r="28" spans="1:31" ht="16.5" customHeight="1">
      <c r="A28" s="347" t="s">
        <v>584</v>
      </c>
      <c r="B28" s="455" t="s">
        <v>585</v>
      </c>
      <c r="C28" s="348">
        <v>477</v>
      </c>
      <c r="D28" s="348">
        <v>1044</v>
      </c>
      <c r="E28" s="348">
        <v>1612</v>
      </c>
      <c r="F28" s="348">
        <v>1909</v>
      </c>
      <c r="G28" s="348">
        <v>715</v>
      </c>
      <c r="H28" s="348">
        <v>19131</v>
      </c>
      <c r="I28" s="348">
        <v>65422</v>
      </c>
      <c r="J28" s="348">
        <v>51833</v>
      </c>
      <c r="K28" s="349">
        <v>44.35</v>
      </c>
      <c r="L28" s="349">
        <v>26.76</v>
      </c>
      <c r="M28" s="348">
        <v>40584</v>
      </c>
      <c r="N28" s="348">
        <v>32154</v>
      </c>
      <c r="O28" s="349">
        <v>1.54</v>
      </c>
      <c r="P28" s="348">
        <v>62665</v>
      </c>
      <c r="Q28" s="348">
        <v>49648</v>
      </c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</row>
    <row r="29" spans="1:31" ht="16.5" customHeight="1">
      <c r="A29" s="347" t="s">
        <v>586</v>
      </c>
      <c r="B29" s="455" t="s">
        <v>587</v>
      </c>
      <c r="C29" s="348">
        <v>12053</v>
      </c>
      <c r="D29" s="348">
        <v>17845</v>
      </c>
      <c r="E29" s="348">
        <v>24336</v>
      </c>
      <c r="F29" s="348">
        <v>32859</v>
      </c>
      <c r="G29" s="348">
        <v>6967</v>
      </c>
      <c r="H29" s="348">
        <v>141845</v>
      </c>
      <c r="I29" s="348">
        <v>2813169</v>
      </c>
      <c r="J29" s="348">
        <v>1887427</v>
      </c>
      <c r="K29" s="349">
        <v>28.63</v>
      </c>
      <c r="L29" s="349">
        <v>20.36</v>
      </c>
      <c r="M29" s="348">
        <v>115597</v>
      </c>
      <c r="N29" s="348">
        <v>77557</v>
      </c>
      <c r="O29" s="349">
        <v>1.36</v>
      </c>
      <c r="P29" s="348">
        <v>157645</v>
      </c>
      <c r="Q29" s="348">
        <v>105768</v>
      </c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</row>
    <row r="30" spans="1:31" ht="16.5" customHeight="1">
      <c r="A30" s="347" t="s">
        <v>588</v>
      </c>
      <c r="B30" s="455" t="s">
        <v>589</v>
      </c>
      <c r="C30" s="348">
        <v>6580</v>
      </c>
      <c r="D30" s="348">
        <v>8107</v>
      </c>
      <c r="E30" s="348">
        <v>10518</v>
      </c>
      <c r="F30" s="348">
        <v>14005</v>
      </c>
      <c r="G30" s="348">
        <v>1886</v>
      </c>
      <c r="H30" s="348">
        <v>28208</v>
      </c>
      <c r="I30" s="348">
        <v>1347859</v>
      </c>
      <c r="J30" s="348">
        <v>868797</v>
      </c>
      <c r="K30" s="349">
        <v>17.93</v>
      </c>
      <c r="L30" s="349">
        <v>14.96</v>
      </c>
      <c r="M30" s="348">
        <v>128148</v>
      </c>
      <c r="N30" s="348">
        <v>82601</v>
      </c>
      <c r="O30" s="349">
        <v>1.3</v>
      </c>
      <c r="P30" s="348">
        <v>166259</v>
      </c>
      <c r="Q30" s="348">
        <v>107166</v>
      </c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</row>
    <row r="31" spans="1:31" ht="16.5" customHeight="1">
      <c r="A31" s="347" t="s">
        <v>590</v>
      </c>
      <c r="B31" s="455" t="s">
        <v>591</v>
      </c>
      <c r="C31" s="348">
        <v>3902</v>
      </c>
      <c r="D31" s="348">
        <v>6287</v>
      </c>
      <c r="E31" s="348">
        <v>8643</v>
      </c>
      <c r="F31" s="348">
        <v>9329</v>
      </c>
      <c r="G31" s="348">
        <v>1333</v>
      </c>
      <c r="H31" s="348">
        <v>44102</v>
      </c>
      <c r="I31" s="348">
        <v>659434</v>
      </c>
      <c r="J31" s="348">
        <v>463875</v>
      </c>
      <c r="K31" s="349">
        <v>15.42</v>
      </c>
      <c r="L31" s="349">
        <v>33.08</v>
      </c>
      <c r="M31" s="348">
        <v>76297</v>
      </c>
      <c r="N31" s="348">
        <v>53671</v>
      </c>
      <c r="O31" s="349">
        <v>1.37</v>
      </c>
      <c r="P31" s="348">
        <v>104888</v>
      </c>
      <c r="Q31" s="348">
        <v>73783</v>
      </c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</row>
    <row r="32" spans="1:31" ht="16.5" customHeight="1">
      <c r="A32" s="347" t="s">
        <v>592</v>
      </c>
      <c r="B32" s="455" t="s">
        <v>593</v>
      </c>
      <c r="C32" s="348">
        <v>688</v>
      </c>
      <c r="D32" s="348">
        <v>1071</v>
      </c>
      <c r="E32" s="348">
        <v>1378</v>
      </c>
      <c r="F32" s="348">
        <v>1651</v>
      </c>
      <c r="G32" s="348">
        <v>530</v>
      </c>
      <c r="H32" s="348">
        <v>10282</v>
      </c>
      <c r="I32" s="348">
        <v>73092</v>
      </c>
      <c r="J32" s="348">
        <v>43717</v>
      </c>
      <c r="K32" s="349">
        <v>38.46</v>
      </c>
      <c r="L32" s="349">
        <v>19.4</v>
      </c>
      <c r="M32" s="348">
        <v>53042</v>
      </c>
      <c r="N32" s="348">
        <v>31725</v>
      </c>
      <c r="O32" s="349">
        <v>1.29</v>
      </c>
      <c r="P32" s="348">
        <v>68246</v>
      </c>
      <c r="Q32" s="348">
        <v>40818</v>
      </c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</row>
    <row r="33" spans="1:31" ht="16.5" customHeight="1">
      <c r="A33" s="347" t="s">
        <v>594</v>
      </c>
      <c r="B33" s="455" t="s">
        <v>595</v>
      </c>
      <c r="C33" s="348">
        <v>2865</v>
      </c>
      <c r="D33" s="348">
        <v>3654</v>
      </c>
      <c r="E33" s="348">
        <v>5225</v>
      </c>
      <c r="F33" s="348">
        <v>7009</v>
      </c>
      <c r="G33" s="348">
        <v>1214</v>
      </c>
      <c r="H33" s="348">
        <v>22408</v>
      </c>
      <c r="I33" s="348">
        <v>697133</v>
      </c>
      <c r="J33" s="348">
        <v>411165</v>
      </c>
      <c r="K33" s="349">
        <v>23.23</v>
      </c>
      <c r="L33" s="349">
        <v>18.46</v>
      </c>
      <c r="M33" s="348">
        <v>133423</v>
      </c>
      <c r="N33" s="348">
        <v>78692</v>
      </c>
      <c r="O33" s="349">
        <v>1.43</v>
      </c>
      <c r="P33" s="348">
        <v>190786</v>
      </c>
      <c r="Q33" s="348">
        <v>112525</v>
      </c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</row>
    <row r="34" spans="1:31" ht="16.5" customHeight="1">
      <c r="A34" s="347" t="s">
        <v>596</v>
      </c>
      <c r="B34" s="455" t="s">
        <v>597</v>
      </c>
      <c r="C34" s="348">
        <v>456</v>
      </c>
      <c r="D34" s="348">
        <v>1011</v>
      </c>
      <c r="E34" s="348">
        <v>1624</v>
      </c>
      <c r="F34" s="348">
        <v>2222</v>
      </c>
      <c r="G34" s="348">
        <v>638</v>
      </c>
      <c r="H34" s="348">
        <v>25952</v>
      </c>
      <c r="I34" s="348">
        <v>198880</v>
      </c>
      <c r="J34" s="348">
        <v>155234</v>
      </c>
      <c r="K34" s="349">
        <v>39.29</v>
      </c>
      <c r="L34" s="349">
        <v>40.68</v>
      </c>
      <c r="M34" s="348">
        <v>122463</v>
      </c>
      <c r="N34" s="348">
        <v>95587</v>
      </c>
      <c r="O34" s="349">
        <v>1.61</v>
      </c>
      <c r="P34" s="348">
        <v>196716</v>
      </c>
      <c r="Q34" s="348">
        <v>153545</v>
      </c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</row>
    <row r="35" spans="1:31" ht="16.5" customHeight="1">
      <c r="A35" s="347" t="s">
        <v>598</v>
      </c>
      <c r="B35" s="455" t="s">
        <v>599</v>
      </c>
      <c r="C35" s="348">
        <v>3794</v>
      </c>
      <c r="D35" s="348">
        <v>9070</v>
      </c>
      <c r="E35" s="348">
        <v>13470</v>
      </c>
      <c r="F35" s="348">
        <v>22518</v>
      </c>
      <c r="G35" s="348">
        <v>5270</v>
      </c>
      <c r="H35" s="348">
        <v>202549</v>
      </c>
      <c r="I35" s="348">
        <v>1489276</v>
      </c>
      <c r="J35" s="348">
        <v>1127487</v>
      </c>
      <c r="K35" s="349">
        <v>39.12</v>
      </c>
      <c r="L35" s="349">
        <v>38.43</v>
      </c>
      <c r="M35" s="348">
        <v>110562</v>
      </c>
      <c r="N35" s="348">
        <v>83704</v>
      </c>
      <c r="O35" s="349">
        <v>1.49</v>
      </c>
      <c r="P35" s="348">
        <v>164198</v>
      </c>
      <c r="Q35" s="348">
        <v>124309</v>
      </c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</row>
    <row r="36" spans="1:31" ht="16.5" customHeight="1">
      <c r="A36" s="347" t="s">
        <v>600</v>
      </c>
      <c r="B36" s="455" t="s">
        <v>601</v>
      </c>
      <c r="C36" s="348">
        <v>9961</v>
      </c>
      <c r="D36" s="348">
        <v>18508</v>
      </c>
      <c r="E36" s="348">
        <v>23468</v>
      </c>
      <c r="F36" s="348">
        <v>36891</v>
      </c>
      <c r="G36" s="348">
        <v>8774</v>
      </c>
      <c r="H36" s="348">
        <v>362122</v>
      </c>
      <c r="I36" s="348">
        <v>1920206</v>
      </c>
      <c r="J36" s="348">
        <v>1447879</v>
      </c>
      <c r="K36" s="349">
        <v>37.39</v>
      </c>
      <c r="L36" s="349">
        <v>41.27</v>
      </c>
      <c r="M36" s="348">
        <v>81822</v>
      </c>
      <c r="N36" s="348">
        <v>61696</v>
      </c>
      <c r="O36" s="349">
        <v>1.27</v>
      </c>
      <c r="P36" s="348">
        <v>103750</v>
      </c>
      <c r="Q36" s="348">
        <v>78230</v>
      </c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</row>
    <row r="37" spans="1:31" ht="16.5" customHeight="1">
      <c r="A37" s="347" t="s">
        <v>602</v>
      </c>
      <c r="B37" s="455" t="s">
        <v>1649</v>
      </c>
      <c r="C37" s="348">
        <v>1514</v>
      </c>
      <c r="D37" s="348">
        <v>8375</v>
      </c>
      <c r="E37" s="348">
        <v>10252</v>
      </c>
      <c r="F37" s="348">
        <v>23353</v>
      </c>
      <c r="G37" s="348">
        <v>6814</v>
      </c>
      <c r="H37" s="348">
        <v>285524</v>
      </c>
      <c r="I37" s="348">
        <v>424056</v>
      </c>
      <c r="J37" s="348">
        <v>360369</v>
      </c>
      <c r="K37" s="349">
        <v>66.47</v>
      </c>
      <c r="L37" s="349">
        <v>41.9</v>
      </c>
      <c r="M37" s="348">
        <v>41363</v>
      </c>
      <c r="N37" s="348">
        <v>35151</v>
      </c>
      <c r="O37" s="349">
        <v>1.22</v>
      </c>
      <c r="P37" s="348">
        <v>50634</v>
      </c>
      <c r="Q37" s="348">
        <v>43029</v>
      </c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</row>
    <row r="38" spans="1:31" ht="16.5" customHeight="1">
      <c r="A38" s="347" t="s">
        <v>604</v>
      </c>
      <c r="B38" s="455" t="s">
        <v>1650</v>
      </c>
      <c r="C38" s="348">
        <v>1986</v>
      </c>
      <c r="D38" s="348">
        <v>10758</v>
      </c>
      <c r="E38" s="348">
        <v>23142</v>
      </c>
      <c r="F38" s="348">
        <v>52915</v>
      </c>
      <c r="G38" s="348">
        <v>8535</v>
      </c>
      <c r="H38" s="348">
        <v>185380</v>
      </c>
      <c r="I38" s="348">
        <v>4579668</v>
      </c>
      <c r="J38" s="348">
        <v>4086590</v>
      </c>
      <c r="K38" s="349">
        <v>36.88</v>
      </c>
      <c r="L38" s="349">
        <v>21.72</v>
      </c>
      <c r="M38" s="348">
        <v>197894</v>
      </c>
      <c r="N38" s="348">
        <v>176588</v>
      </c>
      <c r="O38" s="349">
        <v>2.15</v>
      </c>
      <c r="P38" s="348">
        <v>425699</v>
      </c>
      <c r="Q38" s="348">
        <v>379865</v>
      </c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</row>
    <row r="39" spans="1:31" ht="16.5" customHeight="1">
      <c r="A39" s="347" t="s">
        <v>606</v>
      </c>
      <c r="B39" s="455" t="s">
        <v>607</v>
      </c>
      <c r="C39" s="348">
        <v>2320</v>
      </c>
      <c r="D39" s="348">
        <v>11157</v>
      </c>
      <c r="E39" s="348">
        <v>14418</v>
      </c>
      <c r="F39" s="348">
        <v>56625</v>
      </c>
      <c r="G39" s="348">
        <v>9548</v>
      </c>
      <c r="H39" s="348">
        <v>367363</v>
      </c>
      <c r="I39" s="348">
        <v>1213974</v>
      </c>
      <c r="J39" s="348">
        <v>1052545</v>
      </c>
      <c r="K39" s="349">
        <v>66.22</v>
      </c>
      <c r="L39" s="349">
        <v>38.48</v>
      </c>
      <c r="M39" s="348">
        <v>84198</v>
      </c>
      <c r="N39" s="348">
        <v>73002</v>
      </c>
      <c r="O39" s="349">
        <v>1.29</v>
      </c>
      <c r="P39" s="348">
        <v>108808</v>
      </c>
      <c r="Q39" s="348">
        <v>94339</v>
      </c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</row>
    <row r="40" spans="1:31" ht="16.5" customHeight="1">
      <c r="A40" s="350" t="s">
        <v>608</v>
      </c>
      <c r="B40" s="467" t="s">
        <v>609</v>
      </c>
      <c r="C40" s="351">
        <v>14086</v>
      </c>
      <c r="D40" s="351">
        <v>21841</v>
      </c>
      <c r="E40" s="351">
        <v>29801</v>
      </c>
      <c r="F40" s="351">
        <v>34944</v>
      </c>
      <c r="G40" s="351">
        <v>6042</v>
      </c>
      <c r="H40" s="351">
        <v>90400</v>
      </c>
      <c r="I40" s="351">
        <v>1864254</v>
      </c>
      <c r="J40" s="351">
        <v>1274879</v>
      </c>
      <c r="K40" s="352">
        <v>20.27</v>
      </c>
      <c r="L40" s="352">
        <v>14.96</v>
      </c>
      <c r="M40" s="351">
        <v>62557</v>
      </c>
      <c r="N40" s="351">
        <v>42780</v>
      </c>
      <c r="O40" s="352">
        <v>1.36</v>
      </c>
      <c r="P40" s="351">
        <v>85356</v>
      </c>
      <c r="Q40" s="351">
        <v>58371</v>
      </c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</row>
    <row r="41" spans="16:31" ht="12"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</row>
    <row r="42" spans="16:31" ht="12"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</row>
    <row r="43" spans="16:31" ht="12"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</row>
    <row r="44" spans="16:31" ht="12"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</row>
    <row r="45" spans="16:31" ht="12"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</row>
    <row r="46" spans="16:31" ht="12"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</row>
    <row r="47" spans="16:31" ht="12"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</row>
    <row r="48" spans="16:31" ht="12"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</row>
    <row r="49" spans="16:31" ht="12"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</row>
    <row r="50" spans="16:31" ht="12"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</row>
    <row r="51" spans="16:31" ht="12"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</row>
    <row r="52" spans="16:31" ht="12"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</row>
    <row r="53" spans="16:31" ht="12"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</row>
    <row r="54" spans="16:31" ht="12"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</row>
    <row r="79" ht="11.25">
      <c r="B79" s="346"/>
    </row>
  </sheetData>
  <mergeCells count="8">
    <mergeCell ref="A3:B4"/>
    <mergeCell ref="C3:C4"/>
    <mergeCell ref="D3:D4"/>
    <mergeCell ref="E3:E4"/>
    <mergeCell ref="F3:F4"/>
    <mergeCell ref="G3:G4"/>
    <mergeCell ref="H3:H4"/>
    <mergeCell ref="K3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0"/>
  <sheetViews>
    <sheetView showGridLines="0" workbookViewId="0" topLeftCell="A1">
      <selection activeCell="G17" sqref="G17"/>
    </sheetView>
  </sheetViews>
  <sheetFormatPr defaultColWidth="9.140625" defaultRowHeight="12"/>
  <cols>
    <col min="1" max="2" width="5.7109375" style="6" customWidth="1"/>
    <col min="3" max="3" width="7.28125" style="6" customWidth="1"/>
    <col min="4" max="4" width="5.140625" style="6" bestFit="1" customWidth="1"/>
    <col min="5" max="5" width="5.421875" style="6" bestFit="1" customWidth="1"/>
    <col min="6" max="6" width="5.8515625" style="6" customWidth="1"/>
    <col min="7" max="7" width="5.421875" style="473" customWidth="1"/>
    <col min="8" max="8" width="7.57421875" style="6" bestFit="1" customWidth="1"/>
    <col min="9" max="9" width="5.421875" style="6" bestFit="1" customWidth="1"/>
    <col min="10" max="10" width="7.57421875" style="6" bestFit="1" customWidth="1"/>
    <col min="11" max="11" width="5.421875" style="6" bestFit="1" customWidth="1"/>
    <col min="12" max="12" width="6.7109375" style="6" customWidth="1"/>
    <col min="13" max="13" width="6.8515625" style="6" bestFit="1" customWidth="1"/>
    <col min="14" max="14" width="6.7109375" style="6" bestFit="1" customWidth="1"/>
    <col min="15" max="15" width="8.140625" style="6" customWidth="1"/>
    <col min="16" max="16" width="9.140625" style="6" customWidth="1"/>
    <col min="17" max="17" width="12.00390625" style="6" bestFit="1" customWidth="1"/>
    <col min="18" max="16384" width="9.140625" style="6" customWidth="1"/>
  </cols>
  <sheetData>
    <row r="1" spans="2:3" ht="13.5" customHeight="1">
      <c r="B1" s="239" t="s">
        <v>332</v>
      </c>
      <c r="C1" s="238" t="s">
        <v>184</v>
      </c>
    </row>
    <row r="2" ht="13.5" customHeight="1">
      <c r="O2" s="102" t="s">
        <v>306</v>
      </c>
    </row>
    <row r="3" spans="1:15" ht="18.75" customHeight="1">
      <c r="A3" s="19"/>
      <c r="B3" s="20"/>
      <c r="C3" s="639" t="s">
        <v>112</v>
      </c>
      <c r="D3" s="51" t="s">
        <v>149</v>
      </c>
      <c r="E3" s="51"/>
      <c r="F3" s="639" t="s">
        <v>113</v>
      </c>
      <c r="G3" s="51"/>
      <c r="H3" s="639" t="s">
        <v>114</v>
      </c>
      <c r="I3" s="643" t="s">
        <v>121</v>
      </c>
      <c r="J3" s="644"/>
      <c r="K3" s="643" t="s">
        <v>122</v>
      </c>
      <c r="L3" s="644"/>
      <c r="M3" s="639" t="s">
        <v>115</v>
      </c>
      <c r="N3" s="51"/>
      <c r="O3" s="633" t="s">
        <v>117</v>
      </c>
    </row>
    <row r="4" spans="1:15" ht="18.75" customHeight="1">
      <c r="A4" s="24"/>
      <c r="B4" s="27"/>
      <c r="C4" s="640"/>
      <c r="D4" s="71" t="s">
        <v>148</v>
      </c>
      <c r="E4" s="71" t="s">
        <v>153</v>
      </c>
      <c r="F4" s="640"/>
      <c r="G4" s="71" t="s">
        <v>948</v>
      </c>
      <c r="H4" s="640"/>
      <c r="I4" s="631"/>
      <c r="J4" s="632"/>
      <c r="K4" s="631"/>
      <c r="L4" s="632"/>
      <c r="M4" s="640"/>
      <c r="N4" s="71" t="s">
        <v>154</v>
      </c>
      <c r="O4" s="631"/>
    </row>
    <row r="5" spans="1:15" ht="18.75" customHeight="1">
      <c r="A5" s="24"/>
      <c r="B5" s="27"/>
      <c r="C5" s="640"/>
      <c r="D5" s="71" t="s">
        <v>151</v>
      </c>
      <c r="E5" s="71" t="s">
        <v>152</v>
      </c>
      <c r="F5" s="640"/>
      <c r="G5" s="71" t="s">
        <v>949</v>
      </c>
      <c r="H5" s="640"/>
      <c r="I5" s="642" t="s">
        <v>113</v>
      </c>
      <c r="J5" s="642" t="s">
        <v>114</v>
      </c>
      <c r="K5" s="642" t="s">
        <v>113</v>
      </c>
      <c r="L5" s="642" t="s">
        <v>114</v>
      </c>
      <c r="M5" s="640"/>
      <c r="N5" s="71" t="s">
        <v>155</v>
      </c>
      <c r="O5" s="631"/>
    </row>
    <row r="6" spans="1:17" ht="18.75" customHeight="1">
      <c r="A6" s="21"/>
      <c r="B6" s="22"/>
      <c r="C6" s="641"/>
      <c r="D6" s="78" t="s">
        <v>150</v>
      </c>
      <c r="E6" s="52"/>
      <c r="F6" s="641"/>
      <c r="G6" s="52"/>
      <c r="H6" s="641"/>
      <c r="I6" s="640"/>
      <c r="J6" s="640"/>
      <c r="K6" s="640"/>
      <c r="L6" s="640"/>
      <c r="M6" s="641"/>
      <c r="N6" s="52"/>
      <c r="O6" s="620"/>
      <c r="Q6" s="2"/>
    </row>
    <row r="7" spans="1:17" ht="20.25" customHeight="1">
      <c r="A7" s="26">
        <v>1997</v>
      </c>
      <c r="B7" s="27"/>
      <c r="C7" s="5">
        <f>SUM(D7:O7)</f>
        <v>55784</v>
      </c>
      <c r="D7" s="5">
        <v>44</v>
      </c>
      <c r="E7" s="5">
        <v>225</v>
      </c>
      <c r="F7" s="5">
        <v>521</v>
      </c>
      <c r="G7" s="5">
        <v>0</v>
      </c>
      <c r="H7" s="5">
        <v>15998</v>
      </c>
      <c r="I7" s="5">
        <v>20</v>
      </c>
      <c r="J7" s="5">
        <v>9280</v>
      </c>
      <c r="K7" s="5">
        <v>101</v>
      </c>
      <c r="L7" s="5">
        <v>6204</v>
      </c>
      <c r="M7" s="5">
        <v>141</v>
      </c>
      <c r="N7" s="5">
        <v>3591</v>
      </c>
      <c r="O7" s="5">
        <v>19659</v>
      </c>
      <c r="P7" s="136"/>
      <c r="Q7" s="2"/>
    </row>
    <row r="8" spans="1:17" ht="20.25" customHeight="1">
      <c r="A8" s="26">
        <v>1998</v>
      </c>
      <c r="B8" s="27"/>
      <c r="C8" s="5">
        <f>SUM(D8:O8)</f>
        <v>58030</v>
      </c>
      <c r="D8" s="5">
        <v>44</v>
      </c>
      <c r="E8" s="5">
        <v>228</v>
      </c>
      <c r="F8" s="5">
        <v>571</v>
      </c>
      <c r="G8" s="5">
        <v>0</v>
      </c>
      <c r="H8" s="5">
        <v>17172</v>
      </c>
      <c r="I8" s="5">
        <v>33</v>
      </c>
      <c r="J8" s="5">
        <v>9742</v>
      </c>
      <c r="K8" s="5">
        <v>116</v>
      </c>
      <c r="L8" s="5">
        <v>6489</v>
      </c>
      <c r="M8" s="5">
        <v>134</v>
      </c>
      <c r="N8" s="5">
        <v>3574</v>
      </c>
      <c r="O8" s="5">
        <v>19927</v>
      </c>
      <c r="P8" s="136"/>
      <c r="Q8" s="2"/>
    </row>
    <row r="9" spans="1:17" ht="20.25" customHeight="1">
      <c r="A9" s="23" t="s">
        <v>192</v>
      </c>
      <c r="B9" s="48"/>
      <c r="C9" s="5">
        <f>SUM(D9:O9)</f>
        <v>59823</v>
      </c>
      <c r="D9" s="5">
        <v>44</v>
      </c>
      <c r="E9" s="5">
        <v>233</v>
      </c>
      <c r="F9" s="5">
        <v>626</v>
      </c>
      <c r="G9" s="5">
        <v>0</v>
      </c>
      <c r="H9" s="5">
        <v>18737</v>
      </c>
      <c r="I9" s="5">
        <v>44</v>
      </c>
      <c r="J9" s="5">
        <v>10204</v>
      </c>
      <c r="K9" s="5">
        <v>127</v>
      </c>
      <c r="L9" s="5">
        <v>6845</v>
      </c>
      <c r="M9" s="5">
        <v>127</v>
      </c>
      <c r="N9" s="5">
        <v>3500</v>
      </c>
      <c r="O9" s="5">
        <v>19336</v>
      </c>
      <c r="P9" s="136"/>
      <c r="Q9" s="2"/>
    </row>
    <row r="10" spans="1:17" ht="20.25" customHeight="1">
      <c r="A10" s="23" t="s">
        <v>179</v>
      </c>
      <c r="B10" s="48"/>
      <c r="C10" s="5">
        <v>61776</v>
      </c>
      <c r="D10" s="5">
        <v>43</v>
      </c>
      <c r="E10" s="5">
        <v>245</v>
      </c>
      <c r="F10" s="5">
        <f>681-G10</f>
        <v>662</v>
      </c>
      <c r="G10" s="5">
        <v>19</v>
      </c>
      <c r="H10" s="5">
        <v>19688</v>
      </c>
      <c r="I10" s="5">
        <v>60</v>
      </c>
      <c r="J10" s="5">
        <v>10592</v>
      </c>
      <c r="K10" s="5">
        <v>141</v>
      </c>
      <c r="L10" s="5">
        <v>7243</v>
      </c>
      <c r="M10" s="5">
        <v>126</v>
      </c>
      <c r="N10" s="5">
        <v>3427</v>
      </c>
      <c r="O10" s="5">
        <v>19530</v>
      </c>
      <c r="P10" s="136"/>
      <c r="Q10" s="2"/>
    </row>
    <row r="11" spans="1:19" ht="20.25" customHeight="1">
      <c r="A11" s="23">
        <v>2001</v>
      </c>
      <c r="B11" s="48"/>
      <c r="C11" s="5">
        <v>62714</v>
      </c>
      <c r="D11" s="5">
        <v>43</v>
      </c>
      <c r="E11" s="5">
        <v>234</v>
      </c>
      <c r="F11" s="5">
        <f>705-G11</f>
        <v>677</v>
      </c>
      <c r="G11" s="5">
        <v>28</v>
      </c>
      <c r="H11" s="5">
        <v>21342</v>
      </c>
      <c r="I11" s="5">
        <v>72</v>
      </c>
      <c r="J11" s="5">
        <v>10783</v>
      </c>
      <c r="K11" s="5">
        <v>140</v>
      </c>
      <c r="L11" s="5">
        <v>7563</v>
      </c>
      <c r="M11" s="5">
        <v>86</v>
      </c>
      <c r="N11" s="5">
        <v>3392</v>
      </c>
      <c r="O11" s="5">
        <v>18354</v>
      </c>
      <c r="P11" s="136"/>
      <c r="Q11" s="2"/>
      <c r="R11" s="55"/>
      <c r="S11" s="55"/>
    </row>
    <row r="12" spans="1:19" ht="20.25" customHeight="1">
      <c r="A12" s="23" t="s">
        <v>610</v>
      </c>
      <c r="B12" s="48"/>
      <c r="C12" s="5">
        <v>65549</v>
      </c>
      <c r="D12" s="5">
        <v>42</v>
      </c>
      <c r="E12" s="5">
        <v>241</v>
      </c>
      <c r="F12" s="5">
        <f>783-G12</f>
        <v>729</v>
      </c>
      <c r="G12" s="5">
        <v>54</v>
      </c>
      <c r="H12" s="5">
        <v>22760</v>
      </c>
      <c r="I12" s="5">
        <v>90</v>
      </c>
      <c r="J12" s="5">
        <v>11157</v>
      </c>
      <c r="K12" s="5">
        <v>149</v>
      </c>
      <c r="L12" s="5">
        <v>8128</v>
      </c>
      <c r="M12" s="5">
        <v>82</v>
      </c>
      <c r="N12" s="5">
        <v>3390</v>
      </c>
      <c r="O12" s="5">
        <v>18727</v>
      </c>
      <c r="P12" s="136"/>
      <c r="Q12" s="2"/>
      <c r="R12" s="55"/>
      <c r="S12" s="55"/>
    </row>
    <row r="13" spans="1:19" ht="20.25" customHeight="1">
      <c r="A13" s="23">
        <v>2003</v>
      </c>
      <c r="B13" s="48"/>
      <c r="C13" s="222">
        <v>67960</v>
      </c>
      <c r="D13" s="222">
        <v>42</v>
      </c>
      <c r="E13" s="222">
        <v>241</v>
      </c>
      <c r="F13" s="222">
        <f>871-G13</f>
        <v>803</v>
      </c>
      <c r="G13" s="222">
        <v>68</v>
      </c>
      <c r="H13" s="222">
        <v>23559</v>
      </c>
      <c r="I13" s="222">
        <v>103</v>
      </c>
      <c r="J13" s="222">
        <v>11556</v>
      </c>
      <c r="K13" s="222">
        <v>152</v>
      </c>
      <c r="L13" s="222">
        <v>8699</v>
      </c>
      <c r="M13" s="222">
        <v>70</v>
      </c>
      <c r="N13" s="222">
        <v>3405</v>
      </c>
      <c r="O13" s="222">
        <v>19262</v>
      </c>
      <c r="P13" s="136"/>
      <c r="Q13" s="2"/>
      <c r="R13" s="55"/>
      <c r="S13" s="55"/>
    </row>
    <row r="14" spans="1:19" s="413" customFormat="1" ht="20.25" customHeight="1">
      <c r="A14" s="23">
        <v>2004</v>
      </c>
      <c r="B14" s="31"/>
      <c r="C14" s="222">
        <v>70394</v>
      </c>
      <c r="D14" s="222">
        <v>42</v>
      </c>
      <c r="E14" s="222">
        <v>241</v>
      </c>
      <c r="F14" s="222">
        <f>970-G14</f>
        <v>857</v>
      </c>
      <c r="G14" s="222">
        <v>113</v>
      </c>
      <c r="H14" s="222">
        <v>24301</v>
      </c>
      <c r="I14" s="222">
        <v>108</v>
      </c>
      <c r="J14" s="222">
        <v>12083</v>
      </c>
      <c r="K14" s="222">
        <v>156</v>
      </c>
      <c r="L14" s="222">
        <v>9176</v>
      </c>
      <c r="M14" s="222">
        <v>63</v>
      </c>
      <c r="N14" s="222">
        <v>3416</v>
      </c>
      <c r="O14" s="222">
        <v>19838</v>
      </c>
      <c r="P14" s="136"/>
      <c r="Q14" s="2"/>
      <c r="R14" s="55"/>
      <c r="S14" s="55"/>
    </row>
    <row r="15" spans="1:19" s="413" customFormat="1" ht="20.25" customHeight="1">
      <c r="A15" s="23">
        <v>2005</v>
      </c>
      <c r="B15" s="31"/>
      <c r="C15" s="222">
        <v>72921</v>
      </c>
      <c r="D15" s="222">
        <v>42</v>
      </c>
      <c r="E15" s="222">
        <v>249</v>
      </c>
      <c r="F15" s="222">
        <v>909</v>
      </c>
      <c r="G15" s="222">
        <v>203</v>
      </c>
      <c r="H15" s="222">
        <v>25166</v>
      </c>
      <c r="I15" s="222">
        <v>124</v>
      </c>
      <c r="J15" s="222">
        <v>12548</v>
      </c>
      <c r="K15" s="222">
        <v>149</v>
      </c>
      <c r="L15" s="222">
        <v>9761</v>
      </c>
      <c r="M15" s="222">
        <v>52</v>
      </c>
      <c r="N15" s="222">
        <v>3422</v>
      </c>
      <c r="O15" s="222">
        <v>20296</v>
      </c>
      <c r="P15" s="136"/>
      <c r="Q15" s="2"/>
      <c r="R15" s="55"/>
      <c r="S15" s="55"/>
    </row>
    <row r="16" spans="1:17" ht="20.25" customHeight="1">
      <c r="A16" s="26">
        <v>2006</v>
      </c>
      <c r="B16" s="31"/>
      <c r="C16" s="136">
        <v>75108</v>
      </c>
      <c r="D16" s="136">
        <v>43</v>
      </c>
      <c r="E16" s="136">
        <v>253</v>
      </c>
      <c r="F16" s="136">
        <v>961</v>
      </c>
      <c r="G16" s="136">
        <v>361</v>
      </c>
      <c r="H16" s="136">
        <v>25789</v>
      </c>
      <c r="I16" s="136">
        <v>136</v>
      </c>
      <c r="J16" s="136">
        <v>13002</v>
      </c>
      <c r="K16" s="136">
        <v>145</v>
      </c>
      <c r="L16" s="136">
        <v>10297</v>
      </c>
      <c r="M16" s="136">
        <v>51</v>
      </c>
      <c r="N16" s="136">
        <v>3437</v>
      </c>
      <c r="O16" s="136">
        <v>20633</v>
      </c>
      <c r="P16" s="136"/>
      <c r="Q16" s="2"/>
    </row>
    <row r="17" spans="1:17" ht="20.25" customHeight="1">
      <c r="A17" s="229">
        <v>2007</v>
      </c>
      <c r="B17" s="412"/>
      <c r="C17" s="136">
        <v>76803</v>
      </c>
      <c r="D17" s="136">
        <v>43</v>
      </c>
      <c r="E17" s="136">
        <v>261</v>
      </c>
      <c r="F17" s="136">
        <v>1048</v>
      </c>
      <c r="G17" s="136">
        <v>591</v>
      </c>
      <c r="H17" s="136">
        <v>26141</v>
      </c>
      <c r="I17" s="136">
        <v>153</v>
      </c>
      <c r="J17" s="136">
        <v>13339</v>
      </c>
      <c r="K17" s="136">
        <v>142</v>
      </c>
      <c r="L17" s="136">
        <v>10859</v>
      </c>
      <c r="M17" s="136">
        <v>51</v>
      </c>
      <c r="N17" s="136">
        <v>3445</v>
      </c>
      <c r="O17" s="136">
        <v>20730</v>
      </c>
      <c r="P17" s="136"/>
      <c r="Q17" s="2"/>
    </row>
    <row r="18" spans="1:17" ht="8.25" customHeight="1">
      <c r="A18" s="26"/>
      <c r="B18" s="31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136"/>
      <c r="Q18" s="2"/>
    </row>
    <row r="19" spans="1:17" ht="20.25" customHeight="1">
      <c r="A19" s="24"/>
      <c r="B19" s="53" t="s">
        <v>216</v>
      </c>
      <c r="C19" s="222">
        <v>19646</v>
      </c>
      <c r="D19" s="220">
        <v>20</v>
      </c>
      <c r="E19" s="222">
        <v>42</v>
      </c>
      <c r="F19" s="222">
        <v>146</v>
      </c>
      <c r="G19" s="222">
        <v>47</v>
      </c>
      <c r="H19" s="222">
        <v>6768</v>
      </c>
      <c r="I19" s="222">
        <v>58</v>
      </c>
      <c r="J19" s="222">
        <v>4129</v>
      </c>
      <c r="K19" s="222">
        <v>31</v>
      </c>
      <c r="L19" s="222">
        <v>3052</v>
      </c>
      <c r="M19" s="222">
        <v>6</v>
      </c>
      <c r="N19" s="222">
        <v>26</v>
      </c>
      <c r="O19" s="222">
        <v>5321</v>
      </c>
      <c r="P19" s="136"/>
      <c r="Q19" s="2"/>
    </row>
    <row r="20" spans="1:17" ht="20.25" customHeight="1">
      <c r="A20" s="24"/>
      <c r="B20" s="53" t="s">
        <v>217</v>
      </c>
      <c r="C20" s="222">
        <v>5768</v>
      </c>
      <c r="D20" s="222">
        <v>4</v>
      </c>
      <c r="E20" s="222">
        <v>23</v>
      </c>
      <c r="F20" s="222">
        <v>83</v>
      </c>
      <c r="G20" s="222">
        <v>75</v>
      </c>
      <c r="H20" s="222">
        <v>2090</v>
      </c>
      <c r="I20" s="222">
        <v>9</v>
      </c>
      <c r="J20" s="222">
        <v>996</v>
      </c>
      <c r="K20" s="222">
        <v>7</v>
      </c>
      <c r="L20" s="222">
        <v>905</v>
      </c>
      <c r="M20" s="222">
        <v>14</v>
      </c>
      <c r="N20" s="222">
        <v>30</v>
      </c>
      <c r="O20" s="222">
        <v>1532</v>
      </c>
      <c r="P20" s="136"/>
      <c r="Q20" s="2"/>
    </row>
    <row r="21" spans="1:17" ht="20.25" customHeight="1">
      <c r="A21" s="24"/>
      <c r="B21" s="53" t="s">
        <v>969</v>
      </c>
      <c r="C21" s="222">
        <v>4101</v>
      </c>
      <c r="D21" s="222">
        <v>4</v>
      </c>
      <c r="E21" s="222">
        <v>8</v>
      </c>
      <c r="F21" s="222">
        <v>85</v>
      </c>
      <c r="G21" s="222">
        <v>31</v>
      </c>
      <c r="H21" s="222">
        <v>1425</v>
      </c>
      <c r="I21" s="222">
        <v>15</v>
      </c>
      <c r="J21" s="222">
        <v>664</v>
      </c>
      <c r="K21" s="222">
        <v>9</v>
      </c>
      <c r="L21" s="222">
        <v>685</v>
      </c>
      <c r="M21" s="222">
        <v>1</v>
      </c>
      <c r="N21" s="222">
        <v>26</v>
      </c>
      <c r="O21" s="222">
        <v>1148</v>
      </c>
      <c r="P21" s="136"/>
      <c r="Q21" s="2"/>
    </row>
    <row r="22" spans="1:17" ht="20.25" customHeight="1">
      <c r="A22" s="24"/>
      <c r="B22" s="53" t="s">
        <v>970</v>
      </c>
      <c r="C22" s="222">
        <v>3466</v>
      </c>
      <c r="D22" s="222">
        <v>2</v>
      </c>
      <c r="E22" s="222">
        <v>11</v>
      </c>
      <c r="F22" s="222">
        <v>38</v>
      </c>
      <c r="G22" s="222">
        <v>25</v>
      </c>
      <c r="H22" s="222">
        <v>1274</v>
      </c>
      <c r="I22" s="222">
        <v>3</v>
      </c>
      <c r="J22" s="222">
        <v>628</v>
      </c>
      <c r="K22" s="222">
        <v>10</v>
      </c>
      <c r="L22" s="222">
        <v>453</v>
      </c>
      <c r="M22" s="222">
        <v>1</v>
      </c>
      <c r="N22" s="222">
        <v>57</v>
      </c>
      <c r="O22" s="222">
        <v>964</v>
      </c>
      <c r="P22" s="136"/>
      <c r="Q22" s="2"/>
    </row>
    <row r="23" spans="1:17" ht="20.25" customHeight="1">
      <c r="A23" s="24"/>
      <c r="B23" s="53" t="s">
        <v>218</v>
      </c>
      <c r="C23" s="222">
        <v>2247</v>
      </c>
      <c r="D23" s="222">
        <v>2</v>
      </c>
      <c r="E23" s="222">
        <v>16</v>
      </c>
      <c r="F23" s="222">
        <v>40</v>
      </c>
      <c r="G23" s="222">
        <v>16</v>
      </c>
      <c r="H23" s="222">
        <v>807</v>
      </c>
      <c r="I23" s="222">
        <v>4</v>
      </c>
      <c r="J23" s="222">
        <v>438</v>
      </c>
      <c r="K23" s="222">
        <v>8</v>
      </c>
      <c r="L23" s="222">
        <v>263</v>
      </c>
      <c r="M23" s="222">
        <v>4</v>
      </c>
      <c r="N23" s="222">
        <v>15</v>
      </c>
      <c r="O23" s="222">
        <v>634</v>
      </c>
      <c r="P23" s="136"/>
      <c r="Q23" s="2"/>
    </row>
    <row r="24" spans="1:17" ht="20.25" customHeight="1">
      <c r="A24" s="24"/>
      <c r="B24" s="53" t="s">
        <v>219</v>
      </c>
      <c r="C24" s="222">
        <v>2527</v>
      </c>
      <c r="D24" s="222">
        <v>2</v>
      </c>
      <c r="E24" s="222">
        <v>7</v>
      </c>
      <c r="F24" s="222">
        <v>27</v>
      </c>
      <c r="G24" s="222">
        <v>27</v>
      </c>
      <c r="H24" s="222">
        <v>964</v>
      </c>
      <c r="I24" s="222">
        <v>6</v>
      </c>
      <c r="J24" s="222">
        <v>400</v>
      </c>
      <c r="K24" s="222">
        <v>5</v>
      </c>
      <c r="L24" s="222">
        <v>393</v>
      </c>
      <c r="M24" s="222">
        <v>2</v>
      </c>
      <c r="N24" s="222">
        <v>21</v>
      </c>
      <c r="O24" s="222">
        <v>673</v>
      </c>
      <c r="P24" s="136"/>
      <c r="Q24" s="2"/>
    </row>
    <row r="25" spans="1:17" ht="20.25" customHeight="1">
      <c r="A25" s="24"/>
      <c r="B25" s="53" t="s">
        <v>220</v>
      </c>
      <c r="C25" s="222">
        <v>1470</v>
      </c>
      <c r="D25" s="220">
        <v>0</v>
      </c>
      <c r="E25" s="222">
        <v>4</v>
      </c>
      <c r="F25" s="222">
        <v>34</v>
      </c>
      <c r="G25" s="222">
        <v>25</v>
      </c>
      <c r="H25" s="222">
        <v>500</v>
      </c>
      <c r="I25" s="222">
        <v>3</v>
      </c>
      <c r="J25" s="222">
        <v>284</v>
      </c>
      <c r="K25" s="222">
        <v>2</v>
      </c>
      <c r="L25" s="222">
        <v>233</v>
      </c>
      <c r="M25" s="220">
        <v>0</v>
      </c>
      <c r="N25" s="222">
        <v>26</v>
      </c>
      <c r="O25" s="222">
        <v>359</v>
      </c>
      <c r="P25" s="136"/>
      <c r="Q25" s="2"/>
    </row>
    <row r="26" spans="1:17" ht="20.25" customHeight="1">
      <c r="A26" s="24"/>
      <c r="B26" s="53" t="s">
        <v>221</v>
      </c>
      <c r="C26" s="222">
        <v>14990</v>
      </c>
      <c r="D26" s="222">
        <v>1</v>
      </c>
      <c r="E26" s="222">
        <v>44</v>
      </c>
      <c r="F26" s="222">
        <v>197</v>
      </c>
      <c r="G26" s="222">
        <v>101</v>
      </c>
      <c r="H26" s="222">
        <v>5233</v>
      </c>
      <c r="I26" s="222">
        <v>31</v>
      </c>
      <c r="J26" s="222">
        <v>2868</v>
      </c>
      <c r="K26" s="222">
        <v>25</v>
      </c>
      <c r="L26" s="222">
        <v>2041</v>
      </c>
      <c r="M26" s="222">
        <v>8</v>
      </c>
      <c r="N26" s="222">
        <v>330</v>
      </c>
      <c r="O26" s="222">
        <v>4111</v>
      </c>
      <c r="P26" s="136"/>
      <c r="Q26" s="2"/>
    </row>
    <row r="27" spans="1:17" ht="20.25" customHeight="1">
      <c r="A27" s="24"/>
      <c r="B27" s="53" t="s">
        <v>222</v>
      </c>
      <c r="C27" s="222">
        <v>2136</v>
      </c>
      <c r="D27" s="222">
        <v>2</v>
      </c>
      <c r="E27" s="222">
        <v>14</v>
      </c>
      <c r="F27" s="222">
        <v>33</v>
      </c>
      <c r="G27" s="222">
        <v>12</v>
      </c>
      <c r="H27" s="222">
        <v>635</v>
      </c>
      <c r="I27" s="222">
        <v>1</v>
      </c>
      <c r="J27" s="222">
        <v>296</v>
      </c>
      <c r="K27" s="222">
        <v>2</v>
      </c>
      <c r="L27" s="222">
        <v>285</v>
      </c>
      <c r="M27" s="222">
        <v>4</v>
      </c>
      <c r="N27" s="222">
        <v>245</v>
      </c>
      <c r="O27" s="222">
        <v>607</v>
      </c>
      <c r="P27" s="136"/>
      <c r="Q27" s="2"/>
    </row>
    <row r="28" spans="1:17" ht="20.25" customHeight="1">
      <c r="A28" s="24"/>
      <c r="B28" s="53" t="s">
        <v>223</v>
      </c>
      <c r="C28" s="222">
        <v>2257</v>
      </c>
      <c r="D28" s="222">
        <v>1</v>
      </c>
      <c r="E28" s="222">
        <v>10</v>
      </c>
      <c r="F28" s="222">
        <v>29</v>
      </c>
      <c r="G28" s="222">
        <v>16</v>
      </c>
      <c r="H28" s="222">
        <v>757</v>
      </c>
      <c r="I28" s="222">
        <v>1</v>
      </c>
      <c r="J28" s="222">
        <v>271</v>
      </c>
      <c r="K28" s="222">
        <v>3</v>
      </c>
      <c r="L28" s="222">
        <v>287</v>
      </c>
      <c r="M28" s="222">
        <v>3</v>
      </c>
      <c r="N28" s="222">
        <v>270</v>
      </c>
      <c r="O28" s="222">
        <v>609</v>
      </c>
      <c r="P28" s="136"/>
      <c r="Q28" s="2"/>
    </row>
    <row r="29" spans="1:17" ht="20.25" customHeight="1">
      <c r="A29" s="24"/>
      <c r="B29" s="53" t="s">
        <v>224</v>
      </c>
      <c r="C29" s="222">
        <v>3009</v>
      </c>
      <c r="D29" s="222">
        <v>2</v>
      </c>
      <c r="E29" s="222">
        <v>9</v>
      </c>
      <c r="F29" s="222">
        <v>38</v>
      </c>
      <c r="G29" s="222">
        <v>34</v>
      </c>
      <c r="H29" s="222">
        <v>955</v>
      </c>
      <c r="I29" s="222">
        <v>6</v>
      </c>
      <c r="J29" s="222">
        <v>375</v>
      </c>
      <c r="K29" s="222">
        <v>7</v>
      </c>
      <c r="L29" s="222">
        <v>375</v>
      </c>
      <c r="M29" s="222">
        <v>0</v>
      </c>
      <c r="N29" s="222">
        <v>413</v>
      </c>
      <c r="O29" s="222">
        <v>795</v>
      </c>
      <c r="P29" s="136"/>
      <c r="Q29" s="2"/>
    </row>
    <row r="30" spans="1:17" ht="20.25" customHeight="1">
      <c r="A30" s="24"/>
      <c r="B30" s="53" t="s">
        <v>225</v>
      </c>
      <c r="C30" s="222">
        <v>3194</v>
      </c>
      <c r="D30" s="222">
        <v>2</v>
      </c>
      <c r="E30" s="222">
        <v>11</v>
      </c>
      <c r="F30" s="222">
        <v>50</v>
      </c>
      <c r="G30" s="222">
        <v>46</v>
      </c>
      <c r="H30" s="222">
        <v>1022</v>
      </c>
      <c r="I30" s="222">
        <v>2</v>
      </c>
      <c r="J30" s="222">
        <v>409</v>
      </c>
      <c r="K30" s="222">
        <v>8</v>
      </c>
      <c r="L30" s="222">
        <v>389</v>
      </c>
      <c r="M30" s="222">
        <v>0</v>
      </c>
      <c r="N30" s="222">
        <v>401</v>
      </c>
      <c r="O30" s="222">
        <v>854</v>
      </c>
      <c r="P30" s="136"/>
      <c r="Q30" s="2"/>
    </row>
    <row r="31" spans="1:17" ht="20.25" customHeight="1">
      <c r="A31" s="24"/>
      <c r="B31" s="53" t="s">
        <v>226</v>
      </c>
      <c r="C31" s="222">
        <v>2944</v>
      </c>
      <c r="D31" s="220">
        <v>0</v>
      </c>
      <c r="E31" s="222">
        <v>19</v>
      </c>
      <c r="F31" s="222">
        <v>64</v>
      </c>
      <c r="G31" s="222">
        <v>28</v>
      </c>
      <c r="H31" s="222">
        <v>863</v>
      </c>
      <c r="I31" s="220">
        <v>3</v>
      </c>
      <c r="J31" s="222">
        <v>330</v>
      </c>
      <c r="K31" s="222">
        <v>8</v>
      </c>
      <c r="L31" s="222">
        <v>269</v>
      </c>
      <c r="M31" s="222">
        <v>4</v>
      </c>
      <c r="N31" s="222">
        <v>562</v>
      </c>
      <c r="O31" s="222">
        <v>794</v>
      </c>
      <c r="P31" s="136"/>
      <c r="Q31" s="2"/>
    </row>
    <row r="32" spans="1:17" ht="20.25" customHeight="1">
      <c r="A32" s="24"/>
      <c r="B32" s="53" t="s">
        <v>227</v>
      </c>
      <c r="C32" s="222">
        <v>3861</v>
      </c>
      <c r="D32" s="220">
        <v>0</v>
      </c>
      <c r="E32" s="222">
        <v>15</v>
      </c>
      <c r="F32" s="222">
        <v>68</v>
      </c>
      <c r="G32" s="222">
        <v>50</v>
      </c>
      <c r="H32" s="222">
        <v>1140</v>
      </c>
      <c r="I32" s="222">
        <v>6</v>
      </c>
      <c r="J32" s="222">
        <v>476</v>
      </c>
      <c r="K32" s="222">
        <v>13</v>
      </c>
      <c r="L32" s="222">
        <v>510</v>
      </c>
      <c r="M32" s="220">
        <v>0</v>
      </c>
      <c r="N32" s="222">
        <v>555</v>
      </c>
      <c r="O32" s="222">
        <v>1028</v>
      </c>
      <c r="P32" s="136"/>
      <c r="Q32" s="2"/>
    </row>
    <row r="33" spans="1:17" ht="20.25" customHeight="1">
      <c r="A33" s="24"/>
      <c r="B33" s="53" t="s">
        <v>228</v>
      </c>
      <c r="C33" s="222">
        <v>4332</v>
      </c>
      <c r="D33" s="222">
        <v>1</v>
      </c>
      <c r="E33" s="222">
        <v>22</v>
      </c>
      <c r="F33" s="222">
        <v>112</v>
      </c>
      <c r="G33" s="222">
        <v>51</v>
      </c>
      <c r="H33" s="222">
        <v>1410</v>
      </c>
      <c r="I33" s="222">
        <v>5</v>
      </c>
      <c r="J33" s="222">
        <v>636</v>
      </c>
      <c r="K33" s="222">
        <v>3</v>
      </c>
      <c r="L33" s="222">
        <v>606</v>
      </c>
      <c r="M33" s="222">
        <v>3</v>
      </c>
      <c r="N33" s="222">
        <v>406</v>
      </c>
      <c r="O33" s="222">
        <v>1077</v>
      </c>
      <c r="P33" s="136"/>
      <c r="Q33" s="2"/>
    </row>
    <row r="34" spans="1:17" ht="20.25" customHeight="1">
      <c r="A34" s="28"/>
      <c r="B34" s="68" t="s">
        <v>229</v>
      </c>
      <c r="C34" s="221">
        <v>855</v>
      </c>
      <c r="D34" s="223">
        <v>0</v>
      </c>
      <c r="E34" s="259">
        <v>6</v>
      </c>
      <c r="F34" s="259">
        <v>4</v>
      </c>
      <c r="G34" s="259">
        <v>7</v>
      </c>
      <c r="H34" s="259">
        <v>298</v>
      </c>
      <c r="I34" s="223">
        <v>0</v>
      </c>
      <c r="J34" s="259">
        <v>139</v>
      </c>
      <c r="K34" s="259">
        <v>1</v>
      </c>
      <c r="L34" s="259">
        <v>113</v>
      </c>
      <c r="M34" s="259">
        <v>1</v>
      </c>
      <c r="N34" s="259">
        <v>62</v>
      </c>
      <c r="O34" s="259">
        <v>224</v>
      </c>
      <c r="P34" s="136"/>
      <c r="Q34" s="2"/>
    </row>
    <row r="35" ht="12">
      <c r="A35" s="217" t="s">
        <v>8</v>
      </c>
    </row>
    <row r="38" spans="3:15" ht="12">
      <c r="C38" s="219"/>
      <c r="D38" s="218"/>
      <c r="E38" s="218"/>
      <c r="F38" s="218"/>
      <c r="G38" s="474"/>
      <c r="H38" s="218"/>
      <c r="I38" s="218"/>
      <c r="J38" s="218"/>
      <c r="K38" s="218"/>
      <c r="L38" s="218"/>
      <c r="M38" s="218"/>
      <c r="N38" s="218"/>
      <c r="O38" s="218"/>
    </row>
    <row r="40" spans="4:15" ht="12">
      <c r="D40" s="219"/>
      <c r="E40" s="219"/>
      <c r="F40" s="2"/>
      <c r="G40" s="475"/>
      <c r="H40" s="2"/>
      <c r="I40" s="2"/>
      <c r="J40" s="2"/>
      <c r="K40" s="2"/>
      <c r="L40" s="2"/>
      <c r="M40" s="2"/>
      <c r="N40" s="2"/>
      <c r="O40" s="2"/>
    </row>
  </sheetData>
  <mergeCells count="11">
    <mergeCell ref="O3:O6"/>
    <mergeCell ref="F3:F6"/>
    <mergeCell ref="H3:H6"/>
    <mergeCell ref="C3:C6"/>
    <mergeCell ref="M3:M6"/>
    <mergeCell ref="I5:I6"/>
    <mergeCell ref="J5:J6"/>
    <mergeCell ref="K5:K6"/>
    <mergeCell ref="L5:L6"/>
    <mergeCell ref="I3:J4"/>
    <mergeCell ref="K3:L4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5"/>
  <dimension ref="A1:AB54"/>
  <sheetViews>
    <sheetView showGridLines="0" zoomScaleSheetLayoutView="100" workbookViewId="0" topLeftCell="A1">
      <selection activeCell="A2" sqref="A2"/>
    </sheetView>
  </sheetViews>
  <sheetFormatPr defaultColWidth="9.140625" defaultRowHeight="12"/>
  <cols>
    <col min="1" max="1" width="5.140625" style="328" bestFit="1" customWidth="1"/>
    <col min="2" max="2" width="6.140625" style="285" customWidth="1"/>
    <col min="3" max="3" width="25.140625" style="328" customWidth="1"/>
    <col min="4" max="7" width="15.00390625" style="279" customWidth="1"/>
    <col min="8" max="8" width="14.28125" style="337" customWidth="1"/>
    <col min="9" max="9" width="14.28125" style="334" customWidth="1"/>
    <col min="10" max="10" width="14.57421875" style="334" customWidth="1"/>
    <col min="11" max="11" width="13.7109375" style="334" customWidth="1"/>
    <col min="12" max="12" width="14.140625" style="334" customWidth="1"/>
    <col min="13" max="14" width="12.7109375" style="334" customWidth="1"/>
    <col min="15" max="19" width="8.421875" style="334" bestFit="1" customWidth="1"/>
    <col min="20" max="20" width="7.57421875" style="334" bestFit="1" customWidth="1"/>
    <col min="21" max="28" width="3.421875" style="334" bestFit="1" customWidth="1"/>
    <col min="29" max="16384" width="9.140625" style="279" customWidth="1"/>
  </cols>
  <sheetData>
    <row r="1" spans="2:4" ht="13.5" customHeight="1">
      <c r="B1" s="279"/>
      <c r="C1" s="332" t="s">
        <v>1665</v>
      </c>
      <c r="D1" s="329"/>
    </row>
    <row r="2" ht="12" customHeight="1">
      <c r="N2" s="102" t="s">
        <v>1286</v>
      </c>
    </row>
    <row r="3" spans="1:24" s="330" customFormat="1" ht="18.75" customHeight="1">
      <c r="A3" s="646" t="s">
        <v>402</v>
      </c>
      <c r="B3" s="639" t="s">
        <v>401</v>
      </c>
      <c r="C3" s="767"/>
      <c r="D3" s="646" t="s">
        <v>1151</v>
      </c>
      <c r="E3" s="646" t="s">
        <v>185</v>
      </c>
      <c r="F3" s="598" t="s">
        <v>168</v>
      </c>
      <c r="G3" s="643" t="s">
        <v>889</v>
      </c>
      <c r="H3" s="522" t="s">
        <v>320</v>
      </c>
      <c r="I3" s="333"/>
      <c r="J3" s="523" t="s">
        <v>311</v>
      </c>
      <c r="K3" s="424" t="s">
        <v>310</v>
      </c>
      <c r="L3" s="424" t="s">
        <v>1197</v>
      </c>
      <c r="M3" s="523" t="s">
        <v>885</v>
      </c>
      <c r="N3" s="424" t="s">
        <v>887</v>
      </c>
      <c r="O3" s="527"/>
      <c r="P3" s="527"/>
      <c r="Q3" s="527"/>
      <c r="R3" s="527"/>
      <c r="S3" s="527"/>
      <c r="T3" s="527"/>
      <c r="U3" s="527"/>
      <c r="V3" s="527"/>
      <c r="W3" s="527"/>
      <c r="X3" s="527"/>
    </row>
    <row r="4" spans="1:24" s="330" customFormat="1" ht="18.75" customHeight="1">
      <c r="A4" s="647"/>
      <c r="B4" s="641"/>
      <c r="C4" s="641"/>
      <c r="D4" s="647"/>
      <c r="E4" s="647"/>
      <c r="F4" s="640"/>
      <c r="G4" s="631"/>
      <c r="H4" s="90" t="s">
        <v>170</v>
      </c>
      <c r="I4" s="66" t="s">
        <v>231</v>
      </c>
      <c r="J4" s="524" t="s">
        <v>168</v>
      </c>
      <c r="K4" s="425" t="s">
        <v>233</v>
      </c>
      <c r="L4" s="425" t="s">
        <v>231</v>
      </c>
      <c r="M4" s="524" t="s">
        <v>886</v>
      </c>
      <c r="N4" s="425" t="s">
        <v>888</v>
      </c>
      <c r="O4" s="527"/>
      <c r="P4" s="527"/>
      <c r="Q4" s="527"/>
      <c r="R4" s="527"/>
      <c r="S4" s="527"/>
      <c r="T4" s="527"/>
      <c r="U4" s="527"/>
      <c r="V4" s="527"/>
      <c r="W4" s="527"/>
      <c r="X4" s="527"/>
    </row>
    <row r="5" spans="1:28" s="331" customFormat="1" ht="12.75" customHeight="1">
      <c r="A5" s="525">
        <v>1</v>
      </c>
      <c r="B5" s="339" t="s">
        <v>1433</v>
      </c>
      <c r="C5" s="466" t="s">
        <v>1154</v>
      </c>
      <c r="D5" s="485">
        <v>12982</v>
      </c>
      <c r="E5" s="486">
        <v>23849</v>
      </c>
      <c r="F5" s="486">
        <v>516021</v>
      </c>
      <c r="G5" s="486">
        <v>518428</v>
      </c>
      <c r="H5" s="486">
        <v>25930720</v>
      </c>
      <c r="I5" s="486">
        <v>20400881</v>
      </c>
      <c r="J5" s="487">
        <v>21.64</v>
      </c>
      <c r="K5" s="528">
        <v>1087288</v>
      </c>
      <c r="L5" s="486">
        <v>855419</v>
      </c>
      <c r="M5" s="486">
        <v>50251</v>
      </c>
      <c r="N5" s="528">
        <v>39351</v>
      </c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</row>
    <row r="6" spans="1:28" s="331" customFormat="1" ht="12.75" customHeight="1">
      <c r="A6" s="525">
        <v>2</v>
      </c>
      <c r="B6" s="339" t="s">
        <v>1468</v>
      </c>
      <c r="C6" s="455" t="s">
        <v>1155</v>
      </c>
      <c r="D6" s="488">
        <v>11531</v>
      </c>
      <c r="E6" s="348">
        <v>15192</v>
      </c>
      <c r="F6" s="348">
        <v>214548</v>
      </c>
      <c r="G6" s="348">
        <v>217100</v>
      </c>
      <c r="H6" s="348">
        <v>9347895</v>
      </c>
      <c r="I6" s="348">
        <v>7382131</v>
      </c>
      <c r="J6" s="349">
        <v>14.12</v>
      </c>
      <c r="K6" s="529">
        <v>615317</v>
      </c>
      <c r="L6" s="348">
        <v>485922</v>
      </c>
      <c r="M6" s="348">
        <v>43570</v>
      </c>
      <c r="N6" s="529">
        <v>34003</v>
      </c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</row>
    <row r="7" spans="1:28" s="331" customFormat="1" ht="12.75" customHeight="1">
      <c r="A7" s="525">
        <v>3</v>
      </c>
      <c r="B7" s="339" t="s">
        <v>1434</v>
      </c>
      <c r="C7" s="455" t="s">
        <v>1156</v>
      </c>
      <c r="D7" s="488">
        <v>3741</v>
      </c>
      <c r="E7" s="348">
        <v>5620</v>
      </c>
      <c r="F7" s="348">
        <v>125981</v>
      </c>
      <c r="G7" s="348">
        <v>126276</v>
      </c>
      <c r="H7" s="348">
        <v>6311684</v>
      </c>
      <c r="I7" s="348">
        <v>4960809</v>
      </c>
      <c r="J7" s="349">
        <v>22.42</v>
      </c>
      <c r="K7" s="529">
        <v>1123076</v>
      </c>
      <c r="L7" s="348">
        <v>882706</v>
      </c>
      <c r="M7" s="348">
        <v>50100</v>
      </c>
      <c r="N7" s="529">
        <v>39285</v>
      </c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</row>
    <row r="8" spans="1:28" s="331" customFormat="1" ht="12.75" customHeight="1">
      <c r="A8" s="525">
        <v>4</v>
      </c>
      <c r="B8" s="339" t="s">
        <v>1469</v>
      </c>
      <c r="C8" s="455" t="s">
        <v>1158</v>
      </c>
      <c r="D8" s="488">
        <v>2671</v>
      </c>
      <c r="E8" s="348">
        <v>3390</v>
      </c>
      <c r="F8" s="348">
        <v>42808</v>
      </c>
      <c r="G8" s="348">
        <v>43055</v>
      </c>
      <c r="H8" s="348">
        <v>2016366</v>
      </c>
      <c r="I8" s="348">
        <v>1577925</v>
      </c>
      <c r="J8" s="349">
        <v>12.63</v>
      </c>
      <c r="K8" s="529">
        <v>594798</v>
      </c>
      <c r="L8" s="348">
        <v>465465</v>
      </c>
      <c r="M8" s="348">
        <v>47103</v>
      </c>
      <c r="N8" s="529">
        <v>36649</v>
      </c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</row>
    <row r="9" spans="1:28" s="331" customFormat="1" ht="12.75" customHeight="1">
      <c r="A9" s="525">
        <v>5</v>
      </c>
      <c r="B9" s="339" t="s">
        <v>1435</v>
      </c>
      <c r="C9" s="455" t="s">
        <v>1159</v>
      </c>
      <c r="D9" s="488">
        <v>1849</v>
      </c>
      <c r="E9" s="348">
        <v>2322</v>
      </c>
      <c r="F9" s="348">
        <v>27595</v>
      </c>
      <c r="G9" s="348">
        <v>27933</v>
      </c>
      <c r="H9" s="348">
        <v>1292847</v>
      </c>
      <c r="I9" s="348">
        <v>1020003</v>
      </c>
      <c r="J9" s="349">
        <v>11.88</v>
      </c>
      <c r="K9" s="529">
        <v>556782</v>
      </c>
      <c r="L9" s="348">
        <v>439278</v>
      </c>
      <c r="M9" s="348">
        <v>46851</v>
      </c>
      <c r="N9" s="529">
        <v>36516</v>
      </c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</row>
    <row r="10" spans="1:28" s="331" customFormat="1" ht="12.75" customHeight="1">
      <c r="A10" s="525">
        <v>6</v>
      </c>
      <c r="B10" s="339" t="s">
        <v>1436</v>
      </c>
      <c r="C10" s="455" t="s">
        <v>1160</v>
      </c>
      <c r="D10" s="488">
        <v>1757</v>
      </c>
      <c r="E10" s="348">
        <v>2187</v>
      </c>
      <c r="F10" s="348">
        <v>30139</v>
      </c>
      <c r="G10" s="348">
        <v>30566</v>
      </c>
      <c r="H10" s="348">
        <v>1349387</v>
      </c>
      <c r="I10" s="348">
        <v>1069718</v>
      </c>
      <c r="J10" s="349">
        <v>13.78</v>
      </c>
      <c r="K10" s="529">
        <v>617004</v>
      </c>
      <c r="L10" s="348">
        <v>489126</v>
      </c>
      <c r="M10" s="348">
        <v>44772</v>
      </c>
      <c r="N10" s="529">
        <v>34997</v>
      </c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</row>
    <row r="11" spans="1:28" s="331" customFormat="1" ht="12.75" customHeight="1">
      <c r="A11" s="525">
        <v>7</v>
      </c>
      <c r="B11" s="339" t="s">
        <v>1470</v>
      </c>
      <c r="C11" s="455" t="s">
        <v>1165</v>
      </c>
      <c r="D11" s="488">
        <v>1681</v>
      </c>
      <c r="E11" s="348">
        <v>2307</v>
      </c>
      <c r="F11" s="348">
        <v>27949</v>
      </c>
      <c r="G11" s="348">
        <v>28847</v>
      </c>
      <c r="H11" s="348">
        <v>1147081</v>
      </c>
      <c r="I11" s="348">
        <v>900037</v>
      </c>
      <c r="J11" s="349">
        <v>12.11</v>
      </c>
      <c r="K11" s="529">
        <v>497218</v>
      </c>
      <c r="L11" s="348">
        <v>390133</v>
      </c>
      <c r="M11" s="348">
        <v>41042</v>
      </c>
      <c r="N11" s="529">
        <v>31200</v>
      </c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</row>
    <row r="12" spans="1:28" s="331" customFormat="1" ht="12.75" customHeight="1">
      <c r="A12" s="525">
        <v>8</v>
      </c>
      <c r="B12" s="339" t="s">
        <v>1437</v>
      </c>
      <c r="C12" s="455" t="s">
        <v>1157</v>
      </c>
      <c r="D12" s="488">
        <v>1540</v>
      </c>
      <c r="E12" s="348">
        <v>2231</v>
      </c>
      <c r="F12" s="348">
        <v>28665</v>
      </c>
      <c r="G12" s="348">
        <v>29006</v>
      </c>
      <c r="H12" s="348">
        <v>1334959</v>
      </c>
      <c r="I12" s="348">
        <v>1048412</v>
      </c>
      <c r="J12" s="349">
        <v>12.85</v>
      </c>
      <c r="K12" s="529">
        <v>598368</v>
      </c>
      <c r="L12" s="348">
        <v>469929</v>
      </c>
      <c r="M12" s="348">
        <v>46571</v>
      </c>
      <c r="N12" s="529">
        <v>36145</v>
      </c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</row>
    <row r="13" spans="1:28" s="331" customFormat="1" ht="12.75" customHeight="1">
      <c r="A13" s="525">
        <v>9</v>
      </c>
      <c r="B13" s="339" t="s">
        <v>1471</v>
      </c>
      <c r="C13" s="455" t="s">
        <v>1164</v>
      </c>
      <c r="D13" s="488">
        <v>1370</v>
      </c>
      <c r="E13" s="348">
        <v>1673</v>
      </c>
      <c r="F13" s="348">
        <v>21896</v>
      </c>
      <c r="G13" s="348">
        <v>22190</v>
      </c>
      <c r="H13" s="348">
        <v>906213</v>
      </c>
      <c r="I13" s="348">
        <v>716469</v>
      </c>
      <c r="J13" s="349">
        <v>13.09</v>
      </c>
      <c r="K13" s="529">
        <v>541669</v>
      </c>
      <c r="L13" s="348">
        <v>428254</v>
      </c>
      <c r="M13" s="348">
        <v>41387</v>
      </c>
      <c r="N13" s="529">
        <v>32288</v>
      </c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</row>
    <row r="14" spans="1:28" s="331" customFormat="1" ht="12.75" customHeight="1">
      <c r="A14" s="525">
        <v>10</v>
      </c>
      <c r="B14" s="339" t="s">
        <v>1472</v>
      </c>
      <c r="C14" s="455" t="s">
        <v>1167</v>
      </c>
      <c r="D14" s="488">
        <v>1154</v>
      </c>
      <c r="E14" s="348">
        <v>1517</v>
      </c>
      <c r="F14" s="348">
        <v>21088</v>
      </c>
      <c r="G14" s="348">
        <v>21298</v>
      </c>
      <c r="H14" s="348">
        <v>854390</v>
      </c>
      <c r="I14" s="348">
        <v>674199</v>
      </c>
      <c r="J14" s="349">
        <v>13.9</v>
      </c>
      <c r="K14" s="529">
        <v>563210</v>
      </c>
      <c r="L14" s="348">
        <v>444429</v>
      </c>
      <c r="M14" s="348">
        <v>40515</v>
      </c>
      <c r="N14" s="529">
        <v>31656</v>
      </c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</row>
    <row r="15" spans="1:28" s="331" customFormat="1" ht="12" customHeight="1">
      <c r="A15" s="525">
        <v>11</v>
      </c>
      <c r="B15" s="339" t="s">
        <v>1438</v>
      </c>
      <c r="C15" s="455" t="s">
        <v>1162</v>
      </c>
      <c r="D15" s="488">
        <v>1139</v>
      </c>
      <c r="E15" s="348">
        <v>1512</v>
      </c>
      <c r="F15" s="348">
        <v>21192</v>
      </c>
      <c r="G15" s="348">
        <v>21315</v>
      </c>
      <c r="H15" s="348">
        <v>1002296</v>
      </c>
      <c r="I15" s="348">
        <v>787473</v>
      </c>
      <c r="J15" s="349">
        <v>14.02</v>
      </c>
      <c r="K15" s="529">
        <v>662894</v>
      </c>
      <c r="L15" s="348">
        <v>520815</v>
      </c>
      <c r="M15" s="348">
        <v>47296</v>
      </c>
      <c r="N15" s="529">
        <v>36945</v>
      </c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</row>
    <row r="16" spans="1:28" s="331" customFormat="1" ht="12" customHeight="1">
      <c r="A16" s="525">
        <v>12</v>
      </c>
      <c r="B16" s="339" t="s">
        <v>1473</v>
      </c>
      <c r="C16" s="455" t="s">
        <v>1161</v>
      </c>
      <c r="D16" s="488">
        <v>1133</v>
      </c>
      <c r="E16" s="348">
        <v>1790</v>
      </c>
      <c r="F16" s="348">
        <v>33130</v>
      </c>
      <c r="G16" s="348">
        <v>33411</v>
      </c>
      <c r="H16" s="348">
        <v>1435743</v>
      </c>
      <c r="I16" s="348">
        <v>1129305</v>
      </c>
      <c r="J16" s="349">
        <v>18.51</v>
      </c>
      <c r="K16" s="529">
        <v>802091</v>
      </c>
      <c r="L16" s="348">
        <v>630897</v>
      </c>
      <c r="M16" s="348">
        <v>43337</v>
      </c>
      <c r="N16" s="529">
        <v>33800</v>
      </c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8" s="331" customFormat="1" ht="12" customHeight="1">
      <c r="A17" s="525">
        <v>13</v>
      </c>
      <c r="B17" s="339" t="s">
        <v>1445</v>
      </c>
      <c r="C17" s="455" t="s">
        <v>1166</v>
      </c>
      <c r="D17" s="488">
        <v>1007</v>
      </c>
      <c r="E17" s="348">
        <v>1355</v>
      </c>
      <c r="F17" s="348">
        <v>14231</v>
      </c>
      <c r="G17" s="348">
        <v>14890</v>
      </c>
      <c r="H17" s="348">
        <v>651368</v>
      </c>
      <c r="I17" s="348">
        <v>524424</v>
      </c>
      <c r="J17" s="349">
        <v>10.5</v>
      </c>
      <c r="K17" s="529">
        <v>480715</v>
      </c>
      <c r="L17" s="348">
        <v>387029</v>
      </c>
      <c r="M17" s="348">
        <v>45771</v>
      </c>
      <c r="N17" s="529">
        <v>35220</v>
      </c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</row>
    <row r="18" spans="1:28" s="331" customFormat="1" ht="12" customHeight="1">
      <c r="A18" s="525">
        <v>14</v>
      </c>
      <c r="B18" s="339" t="s">
        <v>1428</v>
      </c>
      <c r="C18" s="455" t="s">
        <v>1163</v>
      </c>
      <c r="D18" s="488">
        <v>871</v>
      </c>
      <c r="E18" s="348">
        <v>1117</v>
      </c>
      <c r="F18" s="348">
        <v>16946</v>
      </c>
      <c r="G18" s="348">
        <v>17030</v>
      </c>
      <c r="H18" s="348">
        <v>751390</v>
      </c>
      <c r="I18" s="348">
        <v>599198</v>
      </c>
      <c r="J18" s="349">
        <v>15.17</v>
      </c>
      <c r="K18" s="529">
        <v>672686</v>
      </c>
      <c r="L18" s="348">
        <v>536435</v>
      </c>
      <c r="M18" s="348">
        <v>44340</v>
      </c>
      <c r="N18" s="529">
        <v>35185</v>
      </c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</row>
    <row r="19" spans="1:28" s="331" customFormat="1" ht="12" customHeight="1">
      <c r="A19" s="525">
        <v>15</v>
      </c>
      <c r="B19" s="339" t="s">
        <v>1458</v>
      </c>
      <c r="C19" s="455" t="s">
        <v>1169</v>
      </c>
      <c r="D19" s="488">
        <v>613</v>
      </c>
      <c r="E19" s="348">
        <v>861</v>
      </c>
      <c r="F19" s="348">
        <v>14120</v>
      </c>
      <c r="G19" s="348">
        <v>14239</v>
      </c>
      <c r="H19" s="348">
        <v>577534</v>
      </c>
      <c r="I19" s="348">
        <v>456359</v>
      </c>
      <c r="J19" s="349">
        <v>16.4</v>
      </c>
      <c r="K19" s="529">
        <v>670771</v>
      </c>
      <c r="L19" s="348">
        <v>530034</v>
      </c>
      <c r="M19" s="348">
        <v>40902</v>
      </c>
      <c r="N19" s="529">
        <v>32050</v>
      </c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</row>
    <row r="20" spans="1:28" s="331" customFormat="1" ht="12" customHeight="1">
      <c r="A20" s="525">
        <v>16</v>
      </c>
      <c r="B20" s="339" t="s">
        <v>1446</v>
      </c>
      <c r="C20" s="455" t="s">
        <v>1168</v>
      </c>
      <c r="D20" s="488">
        <v>581</v>
      </c>
      <c r="E20" s="348">
        <v>768</v>
      </c>
      <c r="F20" s="348">
        <v>9952</v>
      </c>
      <c r="G20" s="348">
        <v>10114</v>
      </c>
      <c r="H20" s="348">
        <v>448966</v>
      </c>
      <c r="I20" s="348">
        <v>353172</v>
      </c>
      <c r="J20" s="349">
        <v>12.96</v>
      </c>
      <c r="K20" s="529">
        <v>584591</v>
      </c>
      <c r="L20" s="348">
        <v>459860</v>
      </c>
      <c r="M20" s="348">
        <v>45113</v>
      </c>
      <c r="N20" s="529">
        <v>34919</v>
      </c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</row>
    <row r="21" spans="1:28" s="331" customFormat="1" ht="12" customHeight="1">
      <c r="A21" s="525">
        <v>17</v>
      </c>
      <c r="B21" s="339" t="s">
        <v>1429</v>
      </c>
      <c r="C21" s="455" t="s">
        <v>1173</v>
      </c>
      <c r="D21" s="488">
        <v>417</v>
      </c>
      <c r="E21" s="348">
        <v>494</v>
      </c>
      <c r="F21" s="348">
        <v>7872</v>
      </c>
      <c r="G21" s="348">
        <v>7980</v>
      </c>
      <c r="H21" s="348">
        <v>338334</v>
      </c>
      <c r="I21" s="348">
        <v>269019</v>
      </c>
      <c r="J21" s="349">
        <v>15.94</v>
      </c>
      <c r="K21" s="529">
        <v>684886</v>
      </c>
      <c r="L21" s="348">
        <v>544572</v>
      </c>
      <c r="M21" s="348">
        <v>42979</v>
      </c>
      <c r="N21" s="529">
        <v>33712</v>
      </c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</row>
    <row r="22" spans="1:28" s="331" customFormat="1" ht="12" customHeight="1">
      <c r="A22" s="525">
        <v>18</v>
      </c>
      <c r="B22" s="339" t="s">
        <v>1439</v>
      </c>
      <c r="C22" s="455" t="s">
        <v>1172</v>
      </c>
      <c r="D22" s="488">
        <v>417</v>
      </c>
      <c r="E22" s="348">
        <v>457</v>
      </c>
      <c r="F22" s="348">
        <v>11173</v>
      </c>
      <c r="G22" s="348">
        <v>11214</v>
      </c>
      <c r="H22" s="348">
        <v>660690</v>
      </c>
      <c r="I22" s="348">
        <v>508728</v>
      </c>
      <c r="J22" s="349">
        <v>24.45</v>
      </c>
      <c r="K22" s="529">
        <v>1445711</v>
      </c>
      <c r="L22" s="348">
        <v>1113191</v>
      </c>
      <c r="M22" s="348">
        <v>59133</v>
      </c>
      <c r="N22" s="529">
        <v>45365</v>
      </c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</row>
    <row r="23" spans="1:28" s="331" customFormat="1" ht="12" customHeight="1">
      <c r="A23" s="525">
        <v>19</v>
      </c>
      <c r="B23" s="339" t="s">
        <v>1474</v>
      </c>
      <c r="C23" s="455" t="s">
        <v>1171</v>
      </c>
      <c r="D23" s="488">
        <v>396</v>
      </c>
      <c r="E23" s="348">
        <v>565</v>
      </c>
      <c r="F23" s="348">
        <v>8055</v>
      </c>
      <c r="G23" s="348">
        <v>8178</v>
      </c>
      <c r="H23" s="348">
        <v>344244</v>
      </c>
      <c r="I23" s="348">
        <v>270641</v>
      </c>
      <c r="J23" s="349">
        <v>14.26</v>
      </c>
      <c r="K23" s="529">
        <v>609281</v>
      </c>
      <c r="L23" s="348">
        <v>479011</v>
      </c>
      <c r="M23" s="348">
        <v>42737</v>
      </c>
      <c r="N23" s="529">
        <v>33094</v>
      </c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</row>
    <row r="24" spans="1:28" s="331" customFormat="1" ht="12" customHeight="1">
      <c r="A24" s="525">
        <v>20</v>
      </c>
      <c r="B24" s="339" t="s">
        <v>1451</v>
      </c>
      <c r="C24" s="455" t="s">
        <v>1170</v>
      </c>
      <c r="D24" s="488">
        <v>394</v>
      </c>
      <c r="E24" s="348">
        <v>457</v>
      </c>
      <c r="F24" s="348">
        <v>3615</v>
      </c>
      <c r="G24" s="348">
        <v>3724</v>
      </c>
      <c r="H24" s="348">
        <v>125428</v>
      </c>
      <c r="I24" s="348">
        <v>99907</v>
      </c>
      <c r="J24" s="349">
        <v>7.91</v>
      </c>
      <c r="K24" s="529">
        <v>274460</v>
      </c>
      <c r="L24" s="348">
        <v>218616</v>
      </c>
      <c r="M24" s="348">
        <v>34697</v>
      </c>
      <c r="N24" s="529">
        <v>26828</v>
      </c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</row>
    <row r="25" spans="1:28" s="331" customFormat="1" ht="12" customHeight="1">
      <c r="A25" s="525">
        <v>21</v>
      </c>
      <c r="B25" s="339" t="s">
        <v>1459</v>
      </c>
      <c r="C25" s="455" t="s">
        <v>1175</v>
      </c>
      <c r="D25" s="488">
        <v>357</v>
      </c>
      <c r="E25" s="348">
        <v>463</v>
      </c>
      <c r="F25" s="348">
        <v>6019</v>
      </c>
      <c r="G25" s="348">
        <v>6099</v>
      </c>
      <c r="H25" s="348">
        <v>250616</v>
      </c>
      <c r="I25" s="348">
        <v>197724</v>
      </c>
      <c r="J25" s="349">
        <v>13</v>
      </c>
      <c r="K25" s="529">
        <v>541288</v>
      </c>
      <c r="L25" s="348">
        <v>427050</v>
      </c>
      <c r="M25" s="348">
        <v>41638</v>
      </c>
      <c r="N25" s="529">
        <v>32419</v>
      </c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</row>
    <row r="26" spans="1:28" s="331" customFormat="1" ht="12" customHeight="1">
      <c r="A26" s="525">
        <v>22</v>
      </c>
      <c r="B26" s="339" t="s">
        <v>1440</v>
      </c>
      <c r="C26" s="455" t="s">
        <v>1176</v>
      </c>
      <c r="D26" s="488">
        <v>336</v>
      </c>
      <c r="E26" s="348">
        <v>373</v>
      </c>
      <c r="F26" s="348">
        <v>5463</v>
      </c>
      <c r="G26" s="348">
        <v>5513</v>
      </c>
      <c r="H26" s="348">
        <v>226161</v>
      </c>
      <c r="I26" s="348">
        <v>179347</v>
      </c>
      <c r="J26" s="349">
        <v>14.65</v>
      </c>
      <c r="K26" s="529">
        <v>606329</v>
      </c>
      <c r="L26" s="348">
        <v>480823</v>
      </c>
      <c r="M26" s="348">
        <v>41399</v>
      </c>
      <c r="N26" s="529">
        <v>32532</v>
      </c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</row>
    <row r="27" spans="1:28" s="331" customFormat="1" ht="12" customHeight="1">
      <c r="A27" s="525">
        <v>23</v>
      </c>
      <c r="B27" s="339" t="s">
        <v>1464</v>
      </c>
      <c r="C27" s="455" t="s">
        <v>1174</v>
      </c>
      <c r="D27" s="488">
        <v>236</v>
      </c>
      <c r="E27" s="348">
        <v>297</v>
      </c>
      <c r="F27" s="348">
        <v>3193</v>
      </c>
      <c r="G27" s="348">
        <v>3282</v>
      </c>
      <c r="H27" s="348">
        <v>155214</v>
      </c>
      <c r="I27" s="348">
        <v>121897</v>
      </c>
      <c r="J27" s="349">
        <v>10.75</v>
      </c>
      <c r="K27" s="529">
        <v>522607</v>
      </c>
      <c r="L27" s="348">
        <v>410429</v>
      </c>
      <c r="M27" s="348">
        <v>48611</v>
      </c>
      <c r="N27" s="529">
        <v>37141</v>
      </c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</row>
    <row r="28" spans="1:28" s="331" customFormat="1" ht="12" customHeight="1">
      <c r="A28" s="525">
        <v>24</v>
      </c>
      <c r="B28" s="339" t="s">
        <v>1430</v>
      </c>
      <c r="C28" s="455" t="s">
        <v>1177</v>
      </c>
      <c r="D28" s="488">
        <v>230</v>
      </c>
      <c r="E28" s="348">
        <v>305</v>
      </c>
      <c r="F28" s="348">
        <v>3985</v>
      </c>
      <c r="G28" s="348">
        <v>4042</v>
      </c>
      <c r="H28" s="348">
        <v>170493</v>
      </c>
      <c r="I28" s="348">
        <v>134721</v>
      </c>
      <c r="J28" s="349">
        <v>13.07</v>
      </c>
      <c r="K28" s="529">
        <v>558993</v>
      </c>
      <c r="L28" s="348">
        <v>441707</v>
      </c>
      <c r="M28" s="348">
        <v>42784</v>
      </c>
      <c r="N28" s="529">
        <v>33330</v>
      </c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</row>
    <row r="29" spans="1:28" s="331" customFormat="1" ht="12" customHeight="1">
      <c r="A29" s="525">
        <v>25</v>
      </c>
      <c r="B29" s="339" t="s">
        <v>1460</v>
      </c>
      <c r="C29" s="455" t="s">
        <v>1183</v>
      </c>
      <c r="D29" s="488">
        <v>177</v>
      </c>
      <c r="E29" s="348">
        <v>272</v>
      </c>
      <c r="F29" s="348">
        <v>5101</v>
      </c>
      <c r="G29" s="348">
        <v>5146</v>
      </c>
      <c r="H29" s="348">
        <v>207622</v>
      </c>
      <c r="I29" s="348">
        <v>163720</v>
      </c>
      <c r="J29" s="349">
        <v>18.75</v>
      </c>
      <c r="K29" s="529">
        <v>763317</v>
      </c>
      <c r="L29" s="348">
        <v>601911</v>
      </c>
      <c r="M29" s="348">
        <v>40702</v>
      </c>
      <c r="N29" s="529">
        <v>31815</v>
      </c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</row>
    <row r="30" spans="1:28" s="331" customFormat="1" ht="12" customHeight="1">
      <c r="A30" s="525">
        <v>26</v>
      </c>
      <c r="B30" s="339" t="s">
        <v>1461</v>
      </c>
      <c r="C30" s="455" t="s">
        <v>1178</v>
      </c>
      <c r="D30" s="488">
        <v>176</v>
      </c>
      <c r="E30" s="348">
        <v>187</v>
      </c>
      <c r="F30" s="348">
        <v>2564</v>
      </c>
      <c r="G30" s="348">
        <v>2564</v>
      </c>
      <c r="H30" s="348">
        <v>64306</v>
      </c>
      <c r="I30" s="348">
        <v>56231</v>
      </c>
      <c r="J30" s="349">
        <v>13.71</v>
      </c>
      <c r="K30" s="529">
        <v>343884</v>
      </c>
      <c r="L30" s="348">
        <v>300698</v>
      </c>
      <c r="M30" s="348">
        <v>25080</v>
      </c>
      <c r="N30" s="529">
        <v>21931</v>
      </c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</row>
    <row r="31" spans="1:28" s="331" customFormat="1" ht="12" customHeight="1">
      <c r="A31" s="525">
        <v>27</v>
      </c>
      <c r="B31" s="339" t="s">
        <v>1456</v>
      </c>
      <c r="C31" s="455" t="s">
        <v>1179</v>
      </c>
      <c r="D31" s="488">
        <v>160</v>
      </c>
      <c r="E31" s="348">
        <v>167</v>
      </c>
      <c r="F31" s="348">
        <v>2001</v>
      </c>
      <c r="G31" s="348">
        <v>2013</v>
      </c>
      <c r="H31" s="348">
        <v>99910</v>
      </c>
      <c r="I31" s="348">
        <v>77244</v>
      </c>
      <c r="J31" s="349">
        <v>11.98</v>
      </c>
      <c r="K31" s="529">
        <v>598264</v>
      </c>
      <c r="L31" s="348">
        <v>462541</v>
      </c>
      <c r="M31" s="348">
        <v>49930</v>
      </c>
      <c r="N31" s="529">
        <v>38373</v>
      </c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</row>
    <row r="32" spans="1:28" s="331" customFormat="1" ht="12" customHeight="1">
      <c r="A32" s="525">
        <v>28</v>
      </c>
      <c r="B32" s="339" t="s">
        <v>1441</v>
      </c>
      <c r="C32" s="455" t="s">
        <v>1180</v>
      </c>
      <c r="D32" s="488">
        <v>157</v>
      </c>
      <c r="E32" s="348">
        <v>213</v>
      </c>
      <c r="F32" s="348">
        <v>3280</v>
      </c>
      <c r="G32" s="348">
        <v>3296</v>
      </c>
      <c r="H32" s="348">
        <v>137848</v>
      </c>
      <c r="I32" s="348">
        <v>108603</v>
      </c>
      <c r="J32" s="349">
        <v>15.4</v>
      </c>
      <c r="K32" s="529">
        <v>647175</v>
      </c>
      <c r="L32" s="348">
        <v>509874</v>
      </c>
      <c r="M32" s="348">
        <v>42027</v>
      </c>
      <c r="N32" s="529">
        <v>32950</v>
      </c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28" s="331" customFormat="1" ht="12" customHeight="1">
      <c r="A33" s="525">
        <v>29</v>
      </c>
      <c r="B33" s="339" t="s">
        <v>1465</v>
      </c>
      <c r="C33" s="455" t="s">
        <v>1188</v>
      </c>
      <c r="D33" s="488">
        <v>139</v>
      </c>
      <c r="E33" s="348">
        <v>167</v>
      </c>
      <c r="F33" s="348">
        <v>1734</v>
      </c>
      <c r="G33" s="348">
        <v>1744</v>
      </c>
      <c r="H33" s="348">
        <v>89311</v>
      </c>
      <c r="I33" s="348">
        <v>69428</v>
      </c>
      <c r="J33" s="349">
        <v>10.38</v>
      </c>
      <c r="K33" s="529">
        <v>534797</v>
      </c>
      <c r="L33" s="348">
        <v>415739</v>
      </c>
      <c r="M33" s="348">
        <v>51506</v>
      </c>
      <c r="N33" s="529">
        <v>39810</v>
      </c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</row>
    <row r="34" spans="1:28" s="331" customFormat="1" ht="12" customHeight="1">
      <c r="A34" s="525">
        <v>30</v>
      </c>
      <c r="B34" s="339" t="s">
        <v>1431</v>
      </c>
      <c r="C34" s="455" t="s">
        <v>1159</v>
      </c>
      <c r="D34" s="488">
        <v>131</v>
      </c>
      <c r="E34" s="348">
        <v>154</v>
      </c>
      <c r="F34" s="348">
        <v>2182</v>
      </c>
      <c r="G34" s="348">
        <v>2206</v>
      </c>
      <c r="H34" s="348">
        <v>91058</v>
      </c>
      <c r="I34" s="348">
        <v>72227</v>
      </c>
      <c r="J34" s="349">
        <v>14.17</v>
      </c>
      <c r="K34" s="529">
        <v>591285</v>
      </c>
      <c r="L34" s="348">
        <v>469004</v>
      </c>
      <c r="M34" s="348">
        <v>41731</v>
      </c>
      <c r="N34" s="529">
        <v>32741</v>
      </c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</row>
    <row r="35" spans="1:28" s="331" customFormat="1" ht="12" customHeight="1">
      <c r="A35" s="525">
        <v>31</v>
      </c>
      <c r="B35" s="339" t="s">
        <v>1475</v>
      </c>
      <c r="C35" s="455" t="s">
        <v>820</v>
      </c>
      <c r="D35" s="488">
        <v>130</v>
      </c>
      <c r="E35" s="348">
        <v>155</v>
      </c>
      <c r="F35" s="348">
        <v>2167</v>
      </c>
      <c r="G35" s="348">
        <v>2168</v>
      </c>
      <c r="H35" s="348">
        <v>91686</v>
      </c>
      <c r="I35" s="348">
        <v>72533</v>
      </c>
      <c r="J35" s="349">
        <v>13.98</v>
      </c>
      <c r="K35" s="529">
        <v>591520</v>
      </c>
      <c r="L35" s="348">
        <v>467952</v>
      </c>
      <c r="M35" s="348">
        <v>42310</v>
      </c>
      <c r="N35" s="529">
        <v>33456</v>
      </c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</row>
    <row r="36" spans="1:28" s="331" customFormat="1" ht="12" customHeight="1">
      <c r="A36" s="525">
        <v>32</v>
      </c>
      <c r="B36" s="339" t="s">
        <v>1452</v>
      </c>
      <c r="C36" s="455" t="s">
        <v>1185</v>
      </c>
      <c r="D36" s="488">
        <v>109</v>
      </c>
      <c r="E36" s="348">
        <v>177</v>
      </c>
      <c r="F36" s="348">
        <v>2372</v>
      </c>
      <c r="G36" s="348">
        <v>2405</v>
      </c>
      <c r="H36" s="348">
        <v>108537</v>
      </c>
      <c r="I36" s="348">
        <v>92813</v>
      </c>
      <c r="J36" s="349">
        <v>13.4</v>
      </c>
      <c r="K36" s="529">
        <v>613205</v>
      </c>
      <c r="L36" s="348">
        <v>524370</v>
      </c>
      <c r="M36" s="348">
        <v>45758</v>
      </c>
      <c r="N36" s="529">
        <v>38592</v>
      </c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</row>
    <row r="37" spans="1:28" s="331" customFormat="1" ht="12" customHeight="1">
      <c r="A37" s="525">
        <v>33</v>
      </c>
      <c r="B37" s="339" t="s">
        <v>1442</v>
      </c>
      <c r="C37" s="455" t="s">
        <v>1281</v>
      </c>
      <c r="D37" s="488">
        <v>106</v>
      </c>
      <c r="E37" s="348">
        <v>128</v>
      </c>
      <c r="F37" s="348">
        <v>2037</v>
      </c>
      <c r="G37" s="348">
        <v>2057</v>
      </c>
      <c r="H37" s="348">
        <v>106315</v>
      </c>
      <c r="I37" s="348">
        <v>83700</v>
      </c>
      <c r="J37" s="349">
        <v>15.91</v>
      </c>
      <c r="K37" s="529">
        <v>830583</v>
      </c>
      <c r="L37" s="348">
        <v>653907</v>
      </c>
      <c r="M37" s="348">
        <v>52192</v>
      </c>
      <c r="N37" s="529">
        <v>40690</v>
      </c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</row>
    <row r="38" spans="1:28" s="331" customFormat="1" ht="12" customHeight="1">
      <c r="A38" s="525">
        <v>34</v>
      </c>
      <c r="B38" s="339" t="s">
        <v>1466</v>
      </c>
      <c r="C38" s="455" t="s">
        <v>1184</v>
      </c>
      <c r="D38" s="488">
        <v>90</v>
      </c>
      <c r="E38" s="348">
        <v>126</v>
      </c>
      <c r="F38" s="348">
        <v>2196</v>
      </c>
      <c r="G38" s="348">
        <v>2229</v>
      </c>
      <c r="H38" s="348">
        <v>107902</v>
      </c>
      <c r="I38" s="348">
        <v>84950</v>
      </c>
      <c r="J38" s="349">
        <v>17.43</v>
      </c>
      <c r="K38" s="529">
        <v>856365</v>
      </c>
      <c r="L38" s="348">
        <v>674205</v>
      </c>
      <c r="M38" s="348">
        <v>49136</v>
      </c>
      <c r="N38" s="529">
        <v>38111</v>
      </c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</row>
    <row r="39" spans="1:28" s="331" customFormat="1" ht="12" customHeight="1">
      <c r="A39" s="525">
        <v>35</v>
      </c>
      <c r="B39" s="339" t="s">
        <v>1447</v>
      </c>
      <c r="C39" s="455" t="s">
        <v>1187</v>
      </c>
      <c r="D39" s="488">
        <v>88</v>
      </c>
      <c r="E39" s="348">
        <v>105</v>
      </c>
      <c r="F39" s="348">
        <v>714</v>
      </c>
      <c r="G39" s="348">
        <v>717</v>
      </c>
      <c r="H39" s="348">
        <v>31328</v>
      </c>
      <c r="I39" s="348">
        <v>24749</v>
      </c>
      <c r="J39" s="349">
        <v>6.8</v>
      </c>
      <c r="K39" s="529">
        <v>298366</v>
      </c>
      <c r="L39" s="348">
        <v>235708</v>
      </c>
      <c r="M39" s="348">
        <v>43877</v>
      </c>
      <c r="N39" s="529">
        <v>34518</v>
      </c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</row>
    <row r="40" spans="1:28" s="331" customFormat="1" ht="12" customHeight="1">
      <c r="A40" s="525">
        <v>36</v>
      </c>
      <c r="B40" s="339" t="s">
        <v>1457</v>
      </c>
      <c r="C40" s="455" t="s">
        <v>1213</v>
      </c>
      <c r="D40" s="488">
        <v>87</v>
      </c>
      <c r="E40" s="348">
        <v>105</v>
      </c>
      <c r="F40" s="348">
        <v>837</v>
      </c>
      <c r="G40" s="348">
        <v>878</v>
      </c>
      <c r="H40" s="348">
        <v>30248</v>
      </c>
      <c r="I40" s="348">
        <v>24659</v>
      </c>
      <c r="J40" s="349">
        <v>7.97</v>
      </c>
      <c r="K40" s="529">
        <v>288072</v>
      </c>
      <c r="L40" s="348">
        <v>234851</v>
      </c>
      <c r="M40" s="348">
        <v>36138</v>
      </c>
      <c r="N40" s="529">
        <v>28086</v>
      </c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</row>
    <row r="41" spans="1:28" s="331" customFormat="1" ht="12" customHeight="1">
      <c r="A41" s="525">
        <v>37</v>
      </c>
      <c r="B41" s="339" t="s">
        <v>1453</v>
      </c>
      <c r="C41" s="455" t="s">
        <v>1186</v>
      </c>
      <c r="D41" s="488">
        <v>84</v>
      </c>
      <c r="E41" s="348">
        <v>98</v>
      </c>
      <c r="F41" s="348">
        <v>920</v>
      </c>
      <c r="G41" s="348">
        <v>931</v>
      </c>
      <c r="H41" s="348">
        <v>36426</v>
      </c>
      <c r="I41" s="348">
        <v>29392</v>
      </c>
      <c r="J41" s="349">
        <v>9.39</v>
      </c>
      <c r="K41" s="529">
        <v>371696</v>
      </c>
      <c r="L41" s="348">
        <v>299922</v>
      </c>
      <c r="M41" s="348">
        <v>39594</v>
      </c>
      <c r="N41" s="529">
        <v>31571</v>
      </c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</row>
    <row r="42" spans="1:28" s="331" customFormat="1" ht="12" customHeight="1">
      <c r="A42" s="525">
        <v>38</v>
      </c>
      <c r="B42" s="339" t="s">
        <v>1454</v>
      </c>
      <c r="C42" s="455" t="s">
        <v>1194</v>
      </c>
      <c r="D42" s="488">
        <v>81</v>
      </c>
      <c r="E42" s="348">
        <v>107</v>
      </c>
      <c r="F42" s="348">
        <v>1262</v>
      </c>
      <c r="G42" s="348">
        <v>1262</v>
      </c>
      <c r="H42" s="348">
        <v>49617</v>
      </c>
      <c r="I42" s="348">
        <v>39249</v>
      </c>
      <c r="J42" s="349">
        <v>11.79</v>
      </c>
      <c r="K42" s="529">
        <v>463707</v>
      </c>
      <c r="L42" s="348">
        <v>366812</v>
      </c>
      <c r="M42" s="348">
        <v>39316</v>
      </c>
      <c r="N42" s="529">
        <v>31101</v>
      </c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</row>
    <row r="43" spans="1:28" s="331" customFormat="1" ht="12" customHeight="1">
      <c r="A43" s="525">
        <v>39</v>
      </c>
      <c r="B43" s="339" t="s">
        <v>1448</v>
      </c>
      <c r="C43" s="455" t="s">
        <v>1182</v>
      </c>
      <c r="D43" s="488">
        <v>74</v>
      </c>
      <c r="E43" s="348">
        <v>88</v>
      </c>
      <c r="F43" s="348">
        <v>1051</v>
      </c>
      <c r="G43" s="348">
        <v>1065</v>
      </c>
      <c r="H43" s="348">
        <v>41812</v>
      </c>
      <c r="I43" s="348">
        <v>32923</v>
      </c>
      <c r="J43" s="349">
        <v>11.94</v>
      </c>
      <c r="K43" s="529">
        <v>475139</v>
      </c>
      <c r="L43" s="348">
        <v>374121</v>
      </c>
      <c r="M43" s="348">
        <v>39783</v>
      </c>
      <c r="N43" s="529">
        <v>30913</v>
      </c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</row>
    <row r="44" spans="1:28" s="331" customFormat="1" ht="12" customHeight="1">
      <c r="A44" s="525">
        <v>40</v>
      </c>
      <c r="B44" s="339" t="s">
        <v>1462</v>
      </c>
      <c r="C44" s="455" t="s">
        <v>1181</v>
      </c>
      <c r="D44" s="488">
        <v>71</v>
      </c>
      <c r="E44" s="348">
        <v>184</v>
      </c>
      <c r="F44" s="348">
        <v>2308</v>
      </c>
      <c r="G44" s="348">
        <v>2310</v>
      </c>
      <c r="H44" s="348">
        <v>108915</v>
      </c>
      <c r="I44" s="348">
        <v>93631</v>
      </c>
      <c r="J44" s="349">
        <v>12.54</v>
      </c>
      <c r="K44" s="529">
        <v>591932</v>
      </c>
      <c r="L44" s="348">
        <v>508863</v>
      </c>
      <c r="M44" s="348">
        <v>47190</v>
      </c>
      <c r="N44" s="529">
        <v>40533</v>
      </c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</row>
    <row r="45" spans="1:28" s="331" customFormat="1" ht="12" customHeight="1">
      <c r="A45" s="525">
        <v>41</v>
      </c>
      <c r="B45" s="339" t="s">
        <v>1432</v>
      </c>
      <c r="C45" s="455" t="s">
        <v>1282</v>
      </c>
      <c r="D45" s="488">
        <v>69</v>
      </c>
      <c r="E45" s="348">
        <v>121</v>
      </c>
      <c r="F45" s="348">
        <v>1285</v>
      </c>
      <c r="G45" s="348">
        <v>1285</v>
      </c>
      <c r="H45" s="348">
        <v>65078</v>
      </c>
      <c r="I45" s="348">
        <v>56687</v>
      </c>
      <c r="J45" s="349">
        <v>10.62</v>
      </c>
      <c r="K45" s="529">
        <v>537836</v>
      </c>
      <c r="L45" s="348">
        <v>468485</v>
      </c>
      <c r="M45" s="348">
        <v>50644</v>
      </c>
      <c r="N45" s="529">
        <v>44114</v>
      </c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</row>
    <row r="46" spans="1:28" s="331" customFormat="1" ht="12" customHeight="1">
      <c r="A46" s="525">
        <v>42</v>
      </c>
      <c r="B46" s="339" t="s">
        <v>1476</v>
      </c>
      <c r="C46" s="455" t="s">
        <v>64</v>
      </c>
      <c r="D46" s="488">
        <v>69</v>
      </c>
      <c r="E46" s="348">
        <v>79</v>
      </c>
      <c r="F46" s="348">
        <v>1093</v>
      </c>
      <c r="G46" s="348">
        <v>1093</v>
      </c>
      <c r="H46" s="348">
        <v>55252</v>
      </c>
      <c r="I46" s="348">
        <v>42893</v>
      </c>
      <c r="J46" s="349">
        <v>13.84</v>
      </c>
      <c r="K46" s="529">
        <v>699390</v>
      </c>
      <c r="L46" s="348">
        <v>542953</v>
      </c>
      <c r="M46" s="348">
        <v>50551</v>
      </c>
      <c r="N46" s="529">
        <v>39244</v>
      </c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</row>
    <row r="47" spans="1:28" s="331" customFormat="1" ht="12" customHeight="1">
      <c r="A47" s="525">
        <v>43</v>
      </c>
      <c r="B47" s="339" t="s">
        <v>1450</v>
      </c>
      <c r="C47" s="455" t="s">
        <v>1191</v>
      </c>
      <c r="D47" s="488">
        <v>68</v>
      </c>
      <c r="E47" s="348">
        <v>82</v>
      </c>
      <c r="F47" s="348">
        <v>604</v>
      </c>
      <c r="G47" s="348">
        <v>604</v>
      </c>
      <c r="H47" s="348">
        <v>26043</v>
      </c>
      <c r="I47" s="348">
        <v>20594</v>
      </c>
      <c r="J47" s="349">
        <v>7.37</v>
      </c>
      <c r="K47" s="529">
        <v>317594</v>
      </c>
      <c r="L47" s="348">
        <v>251144</v>
      </c>
      <c r="M47" s="348">
        <v>43117</v>
      </c>
      <c r="N47" s="529">
        <v>34096</v>
      </c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</row>
    <row r="48" spans="1:28" s="331" customFormat="1" ht="12" customHeight="1">
      <c r="A48" s="525">
        <v>44</v>
      </c>
      <c r="B48" s="339" t="s">
        <v>1463</v>
      </c>
      <c r="C48" s="455" t="s">
        <v>1217</v>
      </c>
      <c r="D48" s="488">
        <v>66</v>
      </c>
      <c r="E48" s="348">
        <v>90</v>
      </c>
      <c r="F48" s="348">
        <v>1210</v>
      </c>
      <c r="G48" s="348">
        <v>1268</v>
      </c>
      <c r="H48" s="348">
        <v>45219</v>
      </c>
      <c r="I48" s="348">
        <v>35926</v>
      </c>
      <c r="J48" s="349">
        <v>13.44</v>
      </c>
      <c r="K48" s="529">
        <v>502429</v>
      </c>
      <c r="L48" s="348">
        <v>399177</v>
      </c>
      <c r="M48" s="348">
        <v>37371</v>
      </c>
      <c r="N48" s="529">
        <v>28333</v>
      </c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</row>
    <row r="49" spans="1:28" s="331" customFormat="1" ht="12" customHeight="1">
      <c r="A49" s="525">
        <v>45</v>
      </c>
      <c r="B49" s="339" t="s">
        <v>1449</v>
      </c>
      <c r="C49" s="455" t="s">
        <v>1192</v>
      </c>
      <c r="D49" s="488">
        <v>65</v>
      </c>
      <c r="E49" s="348">
        <v>138</v>
      </c>
      <c r="F49" s="348">
        <v>1809</v>
      </c>
      <c r="G49" s="348">
        <v>1809</v>
      </c>
      <c r="H49" s="348">
        <v>89010</v>
      </c>
      <c r="I49" s="348">
        <v>77259</v>
      </c>
      <c r="J49" s="349">
        <v>13.11</v>
      </c>
      <c r="K49" s="529">
        <v>645003</v>
      </c>
      <c r="L49" s="348">
        <v>559849</v>
      </c>
      <c r="M49" s="348">
        <v>49204</v>
      </c>
      <c r="N49" s="529">
        <v>42708</v>
      </c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</row>
    <row r="50" spans="1:28" s="331" customFormat="1" ht="12" customHeight="1">
      <c r="A50" s="525">
        <v>46</v>
      </c>
      <c r="B50" s="339" t="s">
        <v>1443</v>
      </c>
      <c r="C50" s="455" t="s">
        <v>1189</v>
      </c>
      <c r="D50" s="488">
        <v>64</v>
      </c>
      <c r="E50" s="348">
        <v>85</v>
      </c>
      <c r="F50" s="348">
        <v>1448</v>
      </c>
      <c r="G50" s="348">
        <v>1491</v>
      </c>
      <c r="H50" s="348">
        <v>55259</v>
      </c>
      <c r="I50" s="348">
        <v>44917</v>
      </c>
      <c r="J50" s="349">
        <v>17.04</v>
      </c>
      <c r="K50" s="529">
        <v>650110</v>
      </c>
      <c r="L50" s="348">
        <v>528436</v>
      </c>
      <c r="M50" s="348">
        <v>38163</v>
      </c>
      <c r="N50" s="529">
        <v>30125</v>
      </c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</row>
    <row r="51" spans="1:28" s="331" customFormat="1" ht="12" customHeight="1">
      <c r="A51" s="525">
        <v>47</v>
      </c>
      <c r="B51" s="339" t="s">
        <v>1444</v>
      </c>
      <c r="C51" s="455" t="s">
        <v>1426</v>
      </c>
      <c r="D51" s="488">
        <v>60</v>
      </c>
      <c r="E51" s="348">
        <v>70</v>
      </c>
      <c r="F51" s="348">
        <v>987</v>
      </c>
      <c r="G51" s="348">
        <v>987</v>
      </c>
      <c r="H51" s="348">
        <v>41996</v>
      </c>
      <c r="I51" s="348">
        <v>32958</v>
      </c>
      <c r="J51" s="349">
        <v>14.1</v>
      </c>
      <c r="K51" s="529">
        <v>599938</v>
      </c>
      <c r="L51" s="348">
        <v>470833</v>
      </c>
      <c r="M51" s="348">
        <v>42549</v>
      </c>
      <c r="N51" s="529">
        <v>33392</v>
      </c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</row>
    <row r="52" spans="1:28" s="331" customFormat="1" ht="12" customHeight="1">
      <c r="A52" s="525">
        <v>48</v>
      </c>
      <c r="B52" s="339" t="s">
        <v>1467</v>
      </c>
      <c r="C52" s="455" t="s">
        <v>1193</v>
      </c>
      <c r="D52" s="488">
        <v>60</v>
      </c>
      <c r="E52" s="348">
        <v>65</v>
      </c>
      <c r="F52" s="348">
        <v>662</v>
      </c>
      <c r="G52" s="348">
        <v>676</v>
      </c>
      <c r="H52" s="348">
        <v>30955</v>
      </c>
      <c r="I52" s="348">
        <v>24271</v>
      </c>
      <c r="J52" s="349">
        <v>10.18</v>
      </c>
      <c r="K52" s="529">
        <v>476230</v>
      </c>
      <c r="L52" s="348">
        <v>373397</v>
      </c>
      <c r="M52" s="348">
        <v>46760</v>
      </c>
      <c r="N52" s="529">
        <v>35904</v>
      </c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</row>
    <row r="53" spans="1:28" s="331" customFormat="1" ht="12" customHeight="1">
      <c r="A53" s="525">
        <v>49</v>
      </c>
      <c r="B53" s="339" t="s">
        <v>1484</v>
      </c>
      <c r="C53" s="455" t="s">
        <v>1190</v>
      </c>
      <c r="D53" s="488">
        <v>59</v>
      </c>
      <c r="E53" s="348">
        <v>84</v>
      </c>
      <c r="F53" s="348">
        <v>1359</v>
      </c>
      <c r="G53" s="348">
        <v>1359</v>
      </c>
      <c r="H53" s="348">
        <v>59256</v>
      </c>
      <c r="I53" s="348">
        <v>46523</v>
      </c>
      <c r="J53" s="349">
        <v>16.18</v>
      </c>
      <c r="K53" s="529">
        <v>705429</v>
      </c>
      <c r="L53" s="348">
        <v>553846</v>
      </c>
      <c r="M53" s="348">
        <v>43603</v>
      </c>
      <c r="N53" s="529">
        <v>34233</v>
      </c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</row>
    <row r="54" spans="1:28" s="331" customFormat="1" ht="12" customHeight="1">
      <c r="A54" s="526">
        <v>50</v>
      </c>
      <c r="B54" s="340" t="s">
        <v>1480</v>
      </c>
      <c r="C54" s="467" t="s">
        <v>1219</v>
      </c>
      <c r="D54" s="489">
        <v>58</v>
      </c>
      <c r="E54" s="351">
        <v>64</v>
      </c>
      <c r="F54" s="351">
        <v>620</v>
      </c>
      <c r="G54" s="351">
        <v>632</v>
      </c>
      <c r="H54" s="351">
        <v>28843</v>
      </c>
      <c r="I54" s="351">
        <v>22683</v>
      </c>
      <c r="J54" s="352">
        <v>9.69</v>
      </c>
      <c r="K54" s="530">
        <v>450669</v>
      </c>
      <c r="L54" s="351">
        <v>354422</v>
      </c>
      <c r="M54" s="351">
        <v>46521</v>
      </c>
      <c r="N54" s="530">
        <v>35891</v>
      </c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</row>
  </sheetData>
  <mergeCells count="6">
    <mergeCell ref="F3:F4"/>
    <mergeCell ref="G3:G4"/>
    <mergeCell ref="A3:A4"/>
    <mergeCell ref="B3:C4"/>
    <mergeCell ref="D3:D4"/>
    <mergeCell ref="E3:E4"/>
  </mergeCells>
  <printOptions horizontalCentered="1"/>
  <pageMargins left="0.7480314960629921" right="0.7480314960629921" top="0.984251968503937" bottom="0.984251968503937" header="0.51" footer="0.511811023622047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6"/>
  <dimension ref="A1:AB54"/>
  <sheetViews>
    <sheetView showGridLines="0" zoomScaleSheetLayoutView="100" workbookViewId="0" topLeftCell="A1">
      <selection activeCell="A2" sqref="A2"/>
    </sheetView>
  </sheetViews>
  <sheetFormatPr defaultColWidth="9.140625" defaultRowHeight="12"/>
  <cols>
    <col min="1" max="1" width="5.140625" style="328" bestFit="1" customWidth="1"/>
    <col min="2" max="2" width="6.140625" style="285" customWidth="1"/>
    <col min="3" max="3" width="25.140625" style="328" customWidth="1"/>
    <col min="4" max="7" width="15.00390625" style="279" customWidth="1"/>
    <col min="8" max="8" width="14.28125" style="337" customWidth="1"/>
    <col min="9" max="9" width="14.28125" style="334" customWidth="1"/>
    <col min="10" max="10" width="14.57421875" style="334" customWidth="1"/>
    <col min="11" max="11" width="13.7109375" style="334" customWidth="1"/>
    <col min="12" max="12" width="14.140625" style="334" customWidth="1"/>
    <col min="13" max="14" width="12.7109375" style="334" customWidth="1"/>
    <col min="15" max="19" width="8.421875" style="334" bestFit="1" customWidth="1"/>
    <col min="20" max="20" width="7.57421875" style="334" bestFit="1" customWidth="1"/>
    <col min="21" max="28" width="3.421875" style="334" bestFit="1" customWidth="1"/>
    <col min="29" max="16384" width="9.140625" style="279" customWidth="1"/>
  </cols>
  <sheetData>
    <row r="1" spans="2:4" ht="13.5" customHeight="1">
      <c r="B1" s="279"/>
      <c r="C1" s="332" t="s">
        <v>1666</v>
      </c>
      <c r="D1" s="329"/>
    </row>
    <row r="2" ht="12" customHeight="1">
      <c r="N2" s="102" t="s">
        <v>1286</v>
      </c>
    </row>
    <row r="3" spans="1:24" s="330" customFormat="1" ht="18.75" customHeight="1">
      <c r="A3" s="646" t="s">
        <v>1198</v>
      </c>
      <c r="B3" s="639" t="s">
        <v>1199</v>
      </c>
      <c r="C3" s="767"/>
      <c r="D3" s="646" t="s">
        <v>1200</v>
      </c>
      <c r="E3" s="646" t="s">
        <v>1201</v>
      </c>
      <c r="F3" s="598" t="s">
        <v>1202</v>
      </c>
      <c r="G3" s="643" t="s">
        <v>889</v>
      </c>
      <c r="H3" s="522" t="s">
        <v>1203</v>
      </c>
      <c r="I3" s="333"/>
      <c r="J3" s="523" t="s">
        <v>1204</v>
      </c>
      <c r="K3" s="424" t="s">
        <v>1205</v>
      </c>
      <c r="L3" s="424" t="s">
        <v>1206</v>
      </c>
      <c r="M3" s="523" t="s">
        <v>885</v>
      </c>
      <c r="N3" s="424" t="s">
        <v>1207</v>
      </c>
      <c r="O3" s="527"/>
      <c r="P3" s="527"/>
      <c r="Q3" s="527"/>
      <c r="R3" s="527"/>
      <c r="S3" s="527"/>
      <c r="T3" s="527"/>
      <c r="U3" s="527"/>
      <c r="V3" s="527"/>
      <c r="W3" s="527"/>
      <c r="X3" s="527"/>
    </row>
    <row r="4" spans="1:24" s="330" customFormat="1" ht="18.75" customHeight="1">
      <c r="A4" s="647"/>
      <c r="B4" s="641"/>
      <c r="C4" s="641"/>
      <c r="D4" s="647"/>
      <c r="E4" s="647"/>
      <c r="F4" s="640"/>
      <c r="G4" s="631"/>
      <c r="H4" s="90" t="s">
        <v>1208</v>
      </c>
      <c r="I4" s="66" t="s">
        <v>1209</v>
      </c>
      <c r="J4" s="524" t="s">
        <v>1202</v>
      </c>
      <c r="K4" s="425" t="s">
        <v>1210</v>
      </c>
      <c r="L4" s="425" t="s">
        <v>1209</v>
      </c>
      <c r="M4" s="524" t="s">
        <v>886</v>
      </c>
      <c r="N4" s="425" t="s">
        <v>1211</v>
      </c>
      <c r="O4" s="527"/>
      <c r="P4" s="527"/>
      <c r="Q4" s="527"/>
      <c r="R4" s="527"/>
      <c r="S4" s="527"/>
      <c r="T4" s="527"/>
      <c r="U4" s="527"/>
      <c r="V4" s="527"/>
      <c r="W4" s="527"/>
      <c r="X4" s="527"/>
    </row>
    <row r="5" spans="1:28" s="331" customFormat="1" ht="12.75" customHeight="1">
      <c r="A5" s="525">
        <v>1</v>
      </c>
      <c r="B5" s="339" t="s">
        <v>1468</v>
      </c>
      <c r="C5" s="466" t="s">
        <v>1155</v>
      </c>
      <c r="D5" s="485">
        <v>3884714</v>
      </c>
      <c r="E5" s="486">
        <v>14639320</v>
      </c>
      <c r="F5" s="486">
        <v>21300962</v>
      </c>
      <c r="G5" s="486">
        <v>22505293</v>
      </c>
      <c r="H5" s="486">
        <v>326177741</v>
      </c>
      <c r="I5" s="486">
        <v>249739873</v>
      </c>
      <c r="J5" s="487">
        <v>1.46</v>
      </c>
      <c r="K5" s="528">
        <v>22281</v>
      </c>
      <c r="L5" s="486">
        <v>17060</v>
      </c>
      <c r="M5" s="486">
        <v>15313</v>
      </c>
      <c r="N5" s="528">
        <v>11724</v>
      </c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</row>
    <row r="6" spans="1:28" s="331" customFormat="1" ht="12.75" customHeight="1">
      <c r="A6" s="525">
        <v>2</v>
      </c>
      <c r="B6" s="339" t="s">
        <v>1472</v>
      </c>
      <c r="C6" s="455" t="s">
        <v>1167</v>
      </c>
      <c r="D6" s="488">
        <v>2791880</v>
      </c>
      <c r="E6" s="348">
        <v>8639529</v>
      </c>
      <c r="F6" s="348">
        <v>12385795</v>
      </c>
      <c r="G6" s="348">
        <v>12989029</v>
      </c>
      <c r="H6" s="348">
        <v>192108711</v>
      </c>
      <c r="I6" s="348">
        <v>145652266</v>
      </c>
      <c r="J6" s="349">
        <v>1.43</v>
      </c>
      <c r="K6" s="529">
        <v>22236</v>
      </c>
      <c r="L6" s="348">
        <v>16859</v>
      </c>
      <c r="M6" s="348">
        <v>15510</v>
      </c>
      <c r="N6" s="529">
        <v>11760</v>
      </c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</row>
    <row r="7" spans="1:28" s="331" customFormat="1" ht="12.75" customHeight="1">
      <c r="A7" s="525">
        <v>3</v>
      </c>
      <c r="B7" s="339" t="s">
        <v>1470</v>
      </c>
      <c r="C7" s="455" t="s">
        <v>1165</v>
      </c>
      <c r="D7" s="488">
        <v>2128884</v>
      </c>
      <c r="E7" s="348">
        <v>5204830</v>
      </c>
      <c r="F7" s="348">
        <v>7037417</v>
      </c>
      <c r="G7" s="348">
        <v>7413719</v>
      </c>
      <c r="H7" s="348">
        <v>109007520</v>
      </c>
      <c r="I7" s="348">
        <v>80895474</v>
      </c>
      <c r="J7" s="349">
        <v>1.35</v>
      </c>
      <c r="K7" s="529">
        <v>20944</v>
      </c>
      <c r="L7" s="348">
        <v>15542</v>
      </c>
      <c r="M7" s="348">
        <v>15490</v>
      </c>
      <c r="N7" s="529">
        <v>11495</v>
      </c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</row>
    <row r="8" spans="1:28" s="331" customFormat="1" ht="12.75" customHeight="1">
      <c r="A8" s="525">
        <v>4</v>
      </c>
      <c r="B8" s="339" t="s">
        <v>1471</v>
      </c>
      <c r="C8" s="455" t="s">
        <v>1164</v>
      </c>
      <c r="D8" s="488">
        <v>1169394</v>
      </c>
      <c r="E8" s="348">
        <v>2884924</v>
      </c>
      <c r="F8" s="348">
        <v>3963816</v>
      </c>
      <c r="G8" s="348">
        <v>4182026</v>
      </c>
      <c r="H8" s="348">
        <v>61926312</v>
      </c>
      <c r="I8" s="348">
        <v>45926059</v>
      </c>
      <c r="J8" s="349">
        <v>1.37</v>
      </c>
      <c r="K8" s="529">
        <v>21465</v>
      </c>
      <c r="L8" s="348">
        <v>15919</v>
      </c>
      <c r="M8" s="348">
        <v>15623</v>
      </c>
      <c r="N8" s="529">
        <v>11586</v>
      </c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</row>
    <row r="9" spans="1:28" s="331" customFormat="1" ht="12.75" customHeight="1">
      <c r="A9" s="525">
        <v>5</v>
      </c>
      <c r="B9" s="339" t="s">
        <v>1473</v>
      </c>
      <c r="C9" s="455" t="s">
        <v>1161</v>
      </c>
      <c r="D9" s="488">
        <v>758311</v>
      </c>
      <c r="E9" s="348">
        <v>2524401</v>
      </c>
      <c r="F9" s="348">
        <v>3834943</v>
      </c>
      <c r="G9" s="348">
        <v>4031957</v>
      </c>
      <c r="H9" s="348">
        <v>57572776</v>
      </c>
      <c r="I9" s="348">
        <v>44835490</v>
      </c>
      <c r="J9" s="349">
        <v>1.52</v>
      </c>
      <c r="K9" s="529">
        <v>22807</v>
      </c>
      <c r="L9" s="348">
        <v>17761</v>
      </c>
      <c r="M9" s="348">
        <v>15013</v>
      </c>
      <c r="N9" s="529">
        <v>11691</v>
      </c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</row>
    <row r="10" spans="1:28" s="331" customFormat="1" ht="12.75" customHeight="1">
      <c r="A10" s="525">
        <v>6</v>
      </c>
      <c r="B10" s="339" t="s">
        <v>1445</v>
      </c>
      <c r="C10" s="455" t="s">
        <v>1166</v>
      </c>
      <c r="D10" s="488">
        <v>703777</v>
      </c>
      <c r="E10" s="348">
        <v>1596800</v>
      </c>
      <c r="F10" s="348">
        <v>2226301</v>
      </c>
      <c r="G10" s="348">
        <v>2721826</v>
      </c>
      <c r="H10" s="348">
        <v>35023224</v>
      </c>
      <c r="I10" s="348">
        <v>26047695</v>
      </c>
      <c r="J10" s="349">
        <v>1.39</v>
      </c>
      <c r="K10" s="529">
        <v>21933</v>
      </c>
      <c r="L10" s="348">
        <v>16312</v>
      </c>
      <c r="M10" s="348">
        <v>15732</v>
      </c>
      <c r="N10" s="529">
        <v>11700</v>
      </c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</row>
    <row r="11" spans="1:28" s="331" customFormat="1" ht="12.75" customHeight="1">
      <c r="A11" s="525">
        <v>7</v>
      </c>
      <c r="B11" s="339" t="s">
        <v>1458</v>
      </c>
      <c r="C11" s="455" t="s">
        <v>1169</v>
      </c>
      <c r="D11" s="488">
        <v>663415</v>
      </c>
      <c r="E11" s="348">
        <v>2421373</v>
      </c>
      <c r="F11" s="348">
        <v>3698699</v>
      </c>
      <c r="G11" s="348">
        <v>3878369</v>
      </c>
      <c r="H11" s="348">
        <v>55187133</v>
      </c>
      <c r="I11" s="348">
        <v>43768240</v>
      </c>
      <c r="J11" s="349">
        <v>1.53</v>
      </c>
      <c r="K11" s="529">
        <v>22792</v>
      </c>
      <c r="L11" s="348">
        <v>18076</v>
      </c>
      <c r="M11" s="348">
        <v>14921</v>
      </c>
      <c r="N11" s="529">
        <v>11833</v>
      </c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</row>
    <row r="12" spans="1:28" s="331" customFormat="1" ht="12.75" customHeight="1">
      <c r="A12" s="525">
        <v>8</v>
      </c>
      <c r="B12" s="339" t="s">
        <v>1436</v>
      </c>
      <c r="C12" s="455" t="s">
        <v>1160</v>
      </c>
      <c r="D12" s="488">
        <v>662324</v>
      </c>
      <c r="E12" s="348">
        <v>1814935</v>
      </c>
      <c r="F12" s="348">
        <v>2688572</v>
      </c>
      <c r="G12" s="348">
        <v>2945775</v>
      </c>
      <c r="H12" s="348">
        <v>41361657</v>
      </c>
      <c r="I12" s="348">
        <v>31298080</v>
      </c>
      <c r="J12" s="349">
        <v>1.48</v>
      </c>
      <c r="K12" s="529">
        <v>22790</v>
      </c>
      <c r="L12" s="348">
        <v>17245</v>
      </c>
      <c r="M12" s="348">
        <v>15384</v>
      </c>
      <c r="N12" s="529">
        <v>11641</v>
      </c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</row>
    <row r="13" spans="1:28" s="331" customFormat="1" ht="12.75" customHeight="1">
      <c r="A13" s="525">
        <v>9</v>
      </c>
      <c r="B13" s="339" t="s">
        <v>1474</v>
      </c>
      <c r="C13" s="455" t="s">
        <v>1171</v>
      </c>
      <c r="D13" s="488">
        <v>528005</v>
      </c>
      <c r="E13" s="348">
        <v>1693059</v>
      </c>
      <c r="F13" s="348">
        <v>2560856</v>
      </c>
      <c r="G13" s="348">
        <v>2732340</v>
      </c>
      <c r="H13" s="348">
        <v>38459110</v>
      </c>
      <c r="I13" s="348">
        <v>29904320</v>
      </c>
      <c r="J13" s="349">
        <v>1.51</v>
      </c>
      <c r="K13" s="529">
        <v>22716</v>
      </c>
      <c r="L13" s="348">
        <v>17663</v>
      </c>
      <c r="M13" s="348">
        <v>15018</v>
      </c>
      <c r="N13" s="529">
        <v>11677</v>
      </c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</row>
    <row r="14" spans="1:28" s="331" customFormat="1" ht="12.75" customHeight="1">
      <c r="A14" s="525">
        <v>10</v>
      </c>
      <c r="B14" s="339" t="s">
        <v>1459</v>
      </c>
      <c r="C14" s="455" t="s">
        <v>1175</v>
      </c>
      <c r="D14" s="488">
        <v>507613</v>
      </c>
      <c r="E14" s="348">
        <v>1296897</v>
      </c>
      <c r="F14" s="348">
        <v>1850396</v>
      </c>
      <c r="G14" s="348">
        <v>1943700</v>
      </c>
      <c r="H14" s="348">
        <v>28003770</v>
      </c>
      <c r="I14" s="348">
        <v>21139942</v>
      </c>
      <c r="J14" s="349">
        <v>1.43</v>
      </c>
      <c r="K14" s="529">
        <v>21593</v>
      </c>
      <c r="L14" s="348">
        <v>16300</v>
      </c>
      <c r="M14" s="348">
        <v>15134</v>
      </c>
      <c r="N14" s="529">
        <v>11425</v>
      </c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</row>
    <row r="15" spans="1:28" s="331" customFormat="1" ht="12" customHeight="1">
      <c r="A15" s="525">
        <v>11</v>
      </c>
      <c r="B15" s="339" t="s">
        <v>1451</v>
      </c>
      <c r="C15" s="455" t="s">
        <v>1170</v>
      </c>
      <c r="D15" s="488">
        <v>478586</v>
      </c>
      <c r="E15" s="348">
        <v>792980</v>
      </c>
      <c r="F15" s="348">
        <v>1016624</v>
      </c>
      <c r="G15" s="348">
        <v>2124697</v>
      </c>
      <c r="H15" s="348">
        <v>14846993</v>
      </c>
      <c r="I15" s="348">
        <v>10910767</v>
      </c>
      <c r="J15" s="349">
        <v>1.28</v>
      </c>
      <c r="K15" s="529">
        <v>18723</v>
      </c>
      <c r="L15" s="348">
        <v>13759</v>
      </c>
      <c r="M15" s="348">
        <v>14604</v>
      </c>
      <c r="N15" s="529">
        <v>10732</v>
      </c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</row>
    <row r="16" spans="1:28" s="331" customFormat="1" ht="12" customHeight="1">
      <c r="A16" s="525">
        <v>12</v>
      </c>
      <c r="B16" s="339" t="s">
        <v>1446</v>
      </c>
      <c r="C16" s="455" t="s">
        <v>1168</v>
      </c>
      <c r="D16" s="488">
        <v>461364</v>
      </c>
      <c r="E16" s="348">
        <v>1056674</v>
      </c>
      <c r="F16" s="348">
        <v>1484269</v>
      </c>
      <c r="G16" s="348">
        <v>1759912</v>
      </c>
      <c r="H16" s="348">
        <v>23424988</v>
      </c>
      <c r="I16" s="348">
        <v>17426668</v>
      </c>
      <c r="J16" s="349">
        <v>1.4</v>
      </c>
      <c r="K16" s="529">
        <v>22169</v>
      </c>
      <c r="L16" s="348">
        <v>16492</v>
      </c>
      <c r="M16" s="348">
        <v>15782</v>
      </c>
      <c r="N16" s="529">
        <v>11741</v>
      </c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8" s="331" customFormat="1" ht="12" customHeight="1">
      <c r="A17" s="525">
        <v>13</v>
      </c>
      <c r="B17" s="339" t="s">
        <v>1483</v>
      </c>
      <c r="C17" s="455" t="s">
        <v>1212</v>
      </c>
      <c r="D17" s="488">
        <v>290154</v>
      </c>
      <c r="E17" s="348">
        <v>781883</v>
      </c>
      <c r="F17" s="348">
        <v>1147045</v>
      </c>
      <c r="G17" s="348">
        <v>1208784</v>
      </c>
      <c r="H17" s="348">
        <v>17553442</v>
      </c>
      <c r="I17" s="348">
        <v>13153879</v>
      </c>
      <c r="J17" s="349">
        <v>1.47</v>
      </c>
      <c r="K17" s="529">
        <v>22450</v>
      </c>
      <c r="L17" s="348">
        <v>16823</v>
      </c>
      <c r="M17" s="348">
        <v>15303</v>
      </c>
      <c r="N17" s="529">
        <v>11468</v>
      </c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</row>
    <row r="18" spans="1:28" s="331" customFormat="1" ht="12" customHeight="1">
      <c r="A18" s="525">
        <v>14</v>
      </c>
      <c r="B18" s="339" t="s">
        <v>1437</v>
      </c>
      <c r="C18" s="455" t="s">
        <v>1157</v>
      </c>
      <c r="D18" s="488">
        <v>287162</v>
      </c>
      <c r="E18" s="348">
        <v>844546</v>
      </c>
      <c r="F18" s="348">
        <v>1303045</v>
      </c>
      <c r="G18" s="348">
        <v>1435463</v>
      </c>
      <c r="H18" s="348">
        <v>20130725</v>
      </c>
      <c r="I18" s="348">
        <v>15064719</v>
      </c>
      <c r="J18" s="349">
        <v>1.54</v>
      </c>
      <c r="K18" s="529">
        <v>23836</v>
      </c>
      <c r="L18" s="348">
        <v>17838</v>
      </c>
      <c r="M18" s="348">
        <v>15449</v>
      </c>
      <c r="N18" s="529">
        <v>11561</v>
      </c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</row>
    <row r="19" spans="1:28" s="331" customFormat="1" ht="12" customHeight="1">
      <c r="A19" s="525">
        <v>15</v>
      </c>
      <c r="B19" s="339" t="s">
        <v>1429</v>
      </c>
      <c r="C19" s="455" t="s">
        <v>1173</v>
      </c>
      <c r="D19" s="488">
        <v>275423</v>
      </c>
      <c r="E19" s="348">
        <v>708457</v>
      </c>
      <c r="F19" s="348">
        <v>1042666</v>
      </c>
      <c r="G19" s="348">
        <v>1223593</v>
      </c>
      <c r="H19" s="348">
        <v>15982267</v>
      </c>
      <c r="I19" s="348">
        <v>11974001</v>
      </c>
      <c r="J19" s="349">
        <v>1.47</v>
      </c>
      <c r="K19" s="529">
        <v>22559</v>
      </c>
      <c r="L19" s="348">
        <v>16902</v>
      </c>
      <c r="M19" s="348">
        <v>15328</v>
      </c>
      <c r="N19" s="529">
        <v>11484</v>
      </c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</row>
    <row r="20" spans="1:28" s="331" customFormat="1" ht="12" customHeight="1">
      <c r="A20" s="525">
        <v>16</v>
      </c>
      <c r="B20" s="339" t="s">
        <v>1457</v>
      </c>
      <c r="C20" s="455" t="s">
        <v>1213</v>
      </c>
      <c r="D20" s="488">
        <v>248101</v>
      </c>
      <c r="E20" s="348">
        <v>766047</v>
      </c>
      <c r="F20" s="348">
        <v>1177769</v>
      </c>
      <c r="G20" s="348">
        <v>1413534</v>
      </c>
      <c r="H20" s="348">
        <v>16306257</v>
      </c>
      <c r="I20" s="348">
        <v>12002756</v>
      </c>
      <c r="J20" s="349">
        <v>1.54</v>
      </c>
      <c r="K20" s="529">
        <v>21286</v>
      </c>
      <c r="L20" s="348">
        <v>15668</v>
      </c>
      <c r="M20" s="348">
        <v>13845</v>
      </c>
      <c r="N20" s="529">
        <v>10191</v>
      </c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</row>
    <row r="21" spans="1:28" s="331" customFormat="1" ht="12" customHeight="1">
      <c r="A21" s="525">
        <v>17</v>
      </c>
      <c r="B21" s="339" t="s">
        <v>1447</v>
      </c>
      <c r="C21" s="455" t="s">
        <v>1187</v>
      </c>
      <c r="D21" s="488">
        <v>247518</v>
      </c>
      <c r="E21" s="348">
        <v>439229</v>
      </c>
      <c r="F21" s="348">
        <v>567356</v>
      </c>
      <c r="G21" s="348">
        <v>676853</v>
      </c>
      <c r="H21" s="348">
        <v>8828729</v>
      </c>
      <c r="I21" s="348">
        <v>6563654</v>
      </c>
      <c r="J21" s="349">
        <v>1.29</v>
      </c>
      <c r="K21" s="529">
        <v>20101</v>
      </c>
      <c r="L21" s="348">
        <v>14944</v>
      </c>
      <c r="M21" s="348">
        <v>15561</v>
      </c>
      <c r="N21" s="529">
        <v>11569</v>
      </c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</row>
    <row r="22" spans="1:28" s="331" customFormat="1" ht="12" customHeight="1">
      <c r="A22" s="525">
        <v>18</v>
      </c>
      <c r="B22" s="339" t="s">
        <v>1428</v>
      </c>
      <c r="C22" s="455" t="s">
        <v>1163</v>
      </c>
      <c r="D22" s="488">
        <v>244953</v>
      </c>
      <c r="E22" s="348">
        <v>754374</v>
      </c>
      <c r="F22" s="348">
        <v>1178474</v>
      </c>
      <c r="G22" s="348">
        <v>1218469</v>
      </c>
      <c r="H22" s="348">
        <v>17963890</v>
      </c>
      <c r="I22" s="348">
        <v>13408617</v>
      </c>
      <c r="J22" s="349">
        <v>1.56</v>
      </c>
      <c r="K22" s="529">
        <v>23813</v>
      </c>
      <c r="L22" s="348">
        <v>17774</v>
      </c>
      <c r="M22" s="348">
        <v>15243</v>
      </c>
      <c r="N22" s="529">
        <v>11378</v>
      </c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</row>
    <row r="23" spans="1:28" s="331" customFormat="1" ht="12" customHeight="1">
      <c r="A23" s="525">
        <v>19</v>
      </c>
      <c r="B23" s="339" t="s">
        <v>1469</v>
      </c>
      <c r="C23" s="455" t="s">
        <v>1158</v>
      </c>
      <c r="D23" s="488">
        <v>192854</v>
      </c>
      <c r="E23" s="348">
        <v>731435</v>
      </c>
      <c r="F23" s="348">
        <v>1278907</v>
      </c>
      <c r="G23" s="348">
        <v>1319748</v>
      </c>
      <c r="H23" s="348">
        <v>18697719</v>
      </c>
      <c r="I23" s="348">
        <v>13964311</v>
      </c>
      <c r="J23" s="349">
        <v>1.75</v>
      </c>
      <c r="K23" s="529">
        <v>25563</v>
      </c>
      <c r="L23" s="348">
        <v>19092</v>
      </c>
      <c r="M23" s="348">
        <v>14620</v>
      </c>
      <c r="N23" s="529">
        <v>10919</v>
      </c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</row>
    <row r="24" spans="1:28" s="331" customFormat="1" ht="12" customHeight="1">
      <c r="A24" s="525">
        <v>20</v>
      </c>
      <c r="B24" s="339" t="s">
        <v>1484</v>
      </c>
      <c r="C24" s="455" t="s">
        <v>1190</v>
      </c>
      <c r="D24" s="488">
        <v>178690</v>
      </c>
      <c r="E24" s="348">
        <v>560567</v>
      </c>
      <c r="F24" s="348">
        <v>839980</v>
      </c>
      <c r="G24" s="348">
        <v>878352</v>
      </c>
      <c r="H24" s="348">
        <v>12570989</v>
      </c>
      <c r="I24" s="348">
        <v>9880272</v>
      </c>
      <c r="J24" s="349">
        <v>1.5</v>
      </c>
      <c r="K24" s="529">
        <v>22425</v>
      </c>
      <c r="L24" s="348">
        <v>17625</v>
      </c>
      <c r="M24" s="348">
        <v>14966</v>
      </c>
      <c r="N24" s="529">
        <v>11763</v>
      </c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</row>
    <row r="25" spans="1:28" s="331" customFormat="1" ht="12" customHeight="1">
      <c r="A25" s="525">
        <v>21</v>
      </c>
      <c r="B25" s="339" t="s">
        <v>1430</v>
      </c>
      <c r="C25" s="455" t="s">
        <v>1177</v>
      </c>
      <c r="D25" s="488">
        <v>148313</v>
      </c>
      <c r="E25" s="348">
        <v>334084</v>
      </c>
      <c r="F25" s="348">
        <v>480195</v>
      </c>
      <c r="G25" s="348">
        <v>523643</v>
      </c>
      <c r="H25" s="348">
        <v>7477653</v>
      </c>
      <c r="I25" s="348">
        <v>5715449</v>
      </c>
      <c r="J25" s="349">
        <v>1.44</v>
      </c>
      <c r="K25" s="529">
        <v>22383</v>
      </c>
      <c r="L25" s="348">
        <v>17108</v>
      </c>
      <c r="M25" s="348">
        <v>15572</v>
      </c>
      <c r="N25" s="529">
        <v>11902</v>
      </c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</row>
    <row r="26" spans="1:28" s="331" customFormat="1" ht="12" customHeight="1">
      <c r="A26" s="525">
        <v>22</v>
      </c>
      <c r="B26" s="339" t="s">
        <v>1433</v>
      </c>
      <c r="C26" s="455" t="s">
        <v>1154</v>
      </c>
      <c r="D26" s="488">
        <v>135872</v>
      </c>
      <c r="E26" s="348">
        <v>1076578</v>
      </c>
      <c r="F26" s="348">
        <v>2095572</v>
      </c>
      <c r="G26" s="348">
        <v>2166970</v>
      </c>
      <c r="H26" s="348">
        <v>29814234</v>
      </c>
      <c r="I26" s="348">
        <v>22905253</v>
      </c>
      <c r="J26" s="349">
        <v>1.95</v>
      </c>
      <c r="K26" s="529">
        <v>27694</v>
      </c>
      <c r="L26" s="348">
        <v>21276</v>
      </c>
      <c r="M26" s="348">
        <v>14227</v>
      </c>
      <c r="N26" s="529">
        <v>10930</v>
      </c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</row>
    <row r="27" spans="1:28" s="331" customFormat="1" ht="12" customHeight="1">
      <c r="A27" s="525">
        <v>23</v>
      </c>
      <c r="B27" s="339" t="s">
        <v>1435</v>
      </c>
      <c r="C27" s="455" t="s">
        <v>1159</v>
      </c>
      <c r="D27" s="488">
        <v>124198</v>
      </c>
      <c r="E27" s="348">
        <v>353398</v>
      </c>
      <c r="F27" s="348">
        <v>561169</v>
      </c>
      <c r="G27" s="348">
        <v>617696</v>
      </c>
      <c r="H27" s="348">
        <v>8539551</v>
      </c>
      <c r="I27" s="348">
        <v>6505259</v>
      </c>
      <c r="J27" s="349">
        <v>1.59</v>
      </c>
      <c r="K27" s="529">
        <v>24164</v>
      </c>
      <c r="L27" s="348">
        <v>18408</v>
      </c>
      <c r="M27" s="348">
        <v>15217</v>
      </c>
      <c r="N27" s="529">
        <v>11592</v>
      </c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</row>
    <row r="28" spans="1:28" s="331" customFormat="1" ht="12" customHeight="1">
      <c r="A28" s="525">
        <v>24</v>
      </c>
      <c r="B28" s="339" t="s">
        <v>1479</v>
      </c>
      <c r="C28" s="455" t="s">
        <v>1196</v>
      </c>
      <c r="D28" s="488">
        <v>99640</v>
      </c>
      <c r="E28" s="348">
        <v>302438</v>
      </c>
      <c r="F28" s="348">
        <v>473560</v>
      </c>
      <c r="G28" s="348">
        <v>579121</v>
      </c>
      <c r="H28" s="348">
        <v>6466442</v>
      </c>
      <c r="I28" s="348">
        <v>4769248</v>
      </c>
      <c r="J28" s="349">
        <v>1.57</v>
      </c>
      <c r="K28" s="529">
        <v>21381</v>
      </c>
      <c r="L28" s="348">
        <v>15769</v>
      </c>
      <c r="M28" s="348">
        <v>13655</v>
      </c>
      <c r="N28" s="529">
        <v>10071</v>
      </c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</row>
    <row r="29" spans="1:28" s="331" customFormat="1" ht="12" customHeight="1">
      <c r="A29" s="525">
        <v>25</v>
      </c>
      <c r="B29" s="339" t="s">
        <v>1440</v>
      </c>
      <c r="C29" s="455" t="s">
        <v>1176</v>
      </c>
      <c r="D29" s="488">
        <v>93037</v>
      </c>
      <c r="E29" s="348">
        <v>289776</v>
      </c>
      <c r="F29" s="348">
        <v>451513</v>
      </c>
      <c r="G29" s="348">
        <v>483604</v>
      </c>
      <c r="H29" s="348">
        <v>6751529</v>
      </c>
      <c r="I29" s="348">
        <v>5060230</v>
      </c>
      <c r="J29" s="349">
        <v>1.56</v>
      </c>
      <c r="K29" s="529">
        <v>23299</v>
      </c>
      <c r="L29" s="348">
        <v>17463</v>
      </c>
      <c r="M29" s="348">
        <v>14953</v>
      </c>
      <c r="N29" s="529">
        <v>11207</v>
      </c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</row>
    <row r="30" spans="1:28" s="331" customFormat="1" ht="12" customHeight="1">
      <c r="A30" s="525">
        <v>26</v>
      </c>
      <c r="B30" s="339" t="s">
        <v>1453</v>
      </c>
      <c r="C30" s="455" t="s">
        <v>1186</v>
      </c>
      <c r="D30" s="488">
        <v>86938</v>
      </c>
      <c r="E30" s="348">
        <v>144387</v>
      </c>
      <c r="F30" s="348">
        <v>199715</v>
      </c>
      <c r="G30" s="348">
        <v>363880</v>
      </c>
      <c r="H30" s="348">
        <v>2845931</v>
      </c>
      <c r="I30" s="348">
        <v>2096862</v>
      </c>
      <c r="J30" s="349">
        <v>1.38</v>
      </c>
      <c r="K30" s="529">
        <v>19710</v>
      </c>
      <c r="L30" s="348">
        <v>14523</v>
      </c>
      <c r="M30" s="348">
        <v>14250</v>
      </c>
      <c r="N30" s="529">
        <v>10499</v>
      </c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</row>
    <row r="31" spans="1:28" s="331" customFormat="1" ht="12" customHeight="1">
      <c r="A31" s="525">
        <v>27</v>
      </c>
      <c r="B31" s="339" t="s">
        <v>1438</v>
      </c>
      <c r="C31" s="455" t="s">
        <v>1162</v>
      </c>
      <c r="D31" s="488">
        <v>74529</v>
      </c>
      <c r="E31" s="348">
        <v>231762</v>
      </c>
      <c r="F31" s="348">
        <v>379248</v>
      </c>
      <c r="G31" s="348">
        <v>390775</v>
      </c>
      <c r="H31" s="348">
        <v>5571396</v>
      </c>
      <c r="I31" s="348">
        <v>4280545</v>
      </c>
      <c r="J31" s="349">
        <v>1.64</v>
      </c>
      <c r="K31" s="529">
        <v>24039</v>
      </c>
      <c r="L31" s="348">
        <v>18470</v>
      </c>
      <c r="M31" s="348">
        <v>14691</v>
      </c>
      <c r="N31" s="529">
        <v>11287</v>
      </c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</row>
    <row r="32" spans="1:28" s="331" customFormat="1" ht="12" customHeight="1">
      <c r="A32" s="525">
        <v>28</v>
      </c>
      <c r="B32" s="339" t="s">
        <v>1475</v>
      </c>
      <c r="C32" s="455" t="s">
        <v>820</v>
      </c>
      <c r="D32" s="488">
        <v>61547</v>
      </c>
      <c r="E32" s="348">
        <v>127588</v>
      </c>
      <c r="F32" s="348">
        <v>178614</v>
      </c>
      <c r="G32" s="348">
        <v>184826</v>
      </c>
      <c r="H32" s="348">
        <v>2641322</v>
      </c>
      <c r="I32" s="348">
        <v>1969714</v>
      </c>
      <c r="J32" s="349">
        <v>1.4</v>
      </c>
      <c r="K32" s="529">
        <v>20702</v>
      </c>
      <c r="L32" s="348">
        <v>15438</v>
      </c>
      <c r="M32" s="348">
        <v>14788</v>
      </c>
      <c r="N32" s="529">
        <v>11028</v>
      </c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28" s="331" customFormat="1" ht="12" customHeight="1">
      <c r="A33" s="525">
        <v>29</v>
      </c>
      <c r="B33" s="339" t="s">
        <v>1485</v>
      </c>
      <c r="C33" s="455" t="s">
        <v>1215</v>
      </c>
      <c r="D33" s="488">
        <v>50580</v>
      </c>
      <c r="E33" s="348">
        <v>114054</v>
      </c>
      <c r="F33" s="348">
        <v>163555</v>
      </c>
      <c r="G33" s="348">
        <v>173906</v>
      </c>
      <c r="H33" s="348">
        <v>2395469</v>
      </c>
      <c r="I33" s="348">
        <v>1790271</v>
      </c>
      <c r="J33" s="349">
        <v>1.43</v>
      </c>
      <c r="K33" s="529">
        <v>21003</v>
      </c>
      <c r="L33" s="348">
        <v>15697</v>
      </c>
      <c r="M33" s="348">
        <v>14646</v>
      </c>
      <c r="N33" s="529">
        <v>10946</v>
      </c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</row>
    <row r="34" spans="1:28" s="331" customFormat="1" ht="12" customHeight="1">
      <c r="A34" s="525">
        <v>30</v>
      </c>
      <c r="B34" s="339" t="s">
        <v>1486</v>
      </c>
      <c r="C34" s="455" t="s">
        <v>1220</v>
      </c>
      <c r="D34" s="488">
        <v>48311</v>
      </c>
      <c r="E34" s="348">
        <v>101395</v>
      </c>
      <c r="F34" s="348">
        <v>148704</v>
      </c>
      <c r="G34" s="348">
        <v>153270</v>
      </c>
      <c r="H34" s="348">
        <v>1819040</v>
      </c>
      <c r="I34" s="348">
        <v>1356901</v>
      </c>
      <c r="J34" s="349">
        <v>1.47</v>
      </c>
      <c r="K34" s="529">
        <v>17940</v>
      </c>
      <c r="L34" s="348">
        <v>13382</v>
      </c>
      <c r="M34" s="348">
        <v>12233</v>
      </c>
      <c r="N34" s="529">
        <v>9125</v>
      </c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</row>
    <row r="35" spans="1:28" s="331" customFormat="1" ht="12" customHeight="1">
      <c r="A35" s="525">
        <v>31</v>
      </c>
      <c r="B35" s="339" t="s">
        <v>1488</v>
      </c>
      <c r="C35" s="455" t="s">
        <v>1214</v>
      </c>
      <c r="D35" s="488">
        <v>46249</v>
      </c>
      <c r="E35" s="348">
        <v>126027</v>
      </c>
      <c r="F35" s="348">
        <v>189151</v>
      </c>
      <c r="G35" s="348">
        <v>201766</v>
      </c>
      <c r="H35" s="348">
        <v>2922305</v>
      </c>
      <c r="I35" s="348">
        <v>2113833</v>
      </c>
      <c r="J35" s="349">
        <v>1.5</v>
      </c>
      <c r="K35" s="529">
        <v>23188</v>
      </c>
      <c r="L35" s="348">
        <v>16773</v>
      </c>
      <c r="M35" s="348">
        <v>15450</v>
      </c>
      <c r="N35" s="529">
        <v>11175</v>
      </c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</row>
    <row r="36" spans="1:28" s="331" customFormat="1" ht="12" customHeight="1">
      <c r="A36" s="525">
        <v>32</v>
      </c>
      <c r="B36" s="339" t="s">
        <v>1463</v>
      </c>
      <c r="C36" s="455" t="s">
        <v>1217</v>
      </c>
      <c r="D36" s="488">
        <v>39661</v>
      </c>
      <c r="E36" s="348">
        <v>99718</v>
      </c>
      <c r="F36" s="348">
        <v>152708</v>
      </c>
      <c r="G36" s="348">
        <v>182019</v>
      </c>
      <c r="H36" s="348">
        <v>1884976</v>
      </c>
      <c r="I36" s="348">
        <v>1357442</v>
      </c>
      <c r="J36" s="349">
        <v>1.53</v>
      </c>
      <c r="K36" s="529">
        <v>18903</v>
      </c>
      <c r="L36" s="348">
        <v>13613</v>
      </c>
      <c r="M36" s="348">
        <v>12344</v>
      </c>
      <c r="N36" s="529">
        <v>8889</v>
      </c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</row>
    <row r="37" spans="1:28" s="331" customFormat="1" ht="12" customHeight="1">
      <c r="A37" s="525">
        <v>33</v>
      </c>
      <c r="B37" s="339" t="s">
        <v>1489</v>
      </c>
      <c r="C37" s="455" t="s">
        <v>1216</v>
      </c>
      <c r="D37" s="488">
        <v>38188</v>
      </c>
      <c r="E37" s="348">
        <v>94807</v>
      </c>
      <c r="F37" s="348">
        <v>119295</v>
      </c>
      <c r="G37" s="348">
        <v>128195</v>
      </c>
      <c r="H37" s="348">
        <v>1485035</v>
      </c>
      <c r="I37" s="348">
        <v>1119000</v>
      </c>
      <c r="J37" s="349">
        <v>1.26</v>
      </c>
      <c r="K37" s="529">
        <v>15664</v>
      </c>
      <c r="L37" s="348">
        <v>11803</v>
      </c>
      <c r="M37" s="348">
        <v>12448</v>
      </c>
      <c r="N37" s="529">
        <v>9380</v>
      </c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</row>
    <row r="38" spans="1:28" s="331" customFormat="1" ht="12" customHeight="1">
      <c r="A38" s="525">
        <v>34</v>
      </c>
      <c r="B38" s="339" t="s">
        <v>1441</v>
      </c>
      <c r="C38" s="455" t="s">
        <v>1180</v>
      </c>
      <c r="D38" s="488">
        <v>36956</v>
      </c>
      <c r="E38" s="348">
        <v>92123</v>
      </c>
      <c r="F38" s="348">
        <v>141512</v>
      </c>
      <c r="G38" s="348">
        <v>149536</v>
      </c>
      <c r="H38" s="348">
        <v>2114567</v>
      </c>
      <c r="I38" s="348">
        <v>1595774</v>
      </c>
      <c r="J38" s="349">
        <v>1.54</v>
      </c>
      <c r="K38" s="529">
        <v>22954</v>
      </c>
      <c r="L38" s="348">
        <v>17322</v>
      </c>
      <c r="M38" s="348">
        <v>14943</v>
      </c>
      <c r="N38" s="529">
        <v>11277</v>
      </c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</row>
    <row r="39" spans="1:28" s="331" customFormat="1" ht="12" customHeight="1">
      <c r="A39" s="525">
        <v>35</v>
      </c>
      <c r="B39" s="339" t="s">
        <v>1477</v>
      </c>
      <c r="C39" s="455" t="s">
        <v>1218</v>
      </c>
      <c r="D39" s="488">
        <v>36091</v>
      </c>
      <c r="E39" s="348">
        <v>80373</v>
      </c>
      <c r="F39" s="348">
        <v>116758</v>
      </c>
      <c r="G39" s="348">
        <v>141966</v>
      </c>
      <c r="H39" s="348">
        <v>1842541</v>
      </c>
      <c r="I39" s="348">
        <v>1358642</v>
      </c>
      <c r="J39" s="349">
        <v>1.45</v>
      </c>
      <c r="K39" s="529">
        <v>22925</v>
      </c>
      <c r="L39" s="348">
        <v>16904</v>
      </c>
      <c r="M39" s="348">
        <v>15781</v>
      </c>
      <c r="N39" s="529">
        <v>11636</v>
      </c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</row>
    <row r="40" spans="1:28" s="331" customFormat="1" ht="12" customHeight="1">
      <c r="A40" s="525">
        <v>36</v>
      </c>
      <c r="B40" s="339" t="s">
        <v>1480</v>
      </c>
      <c r="C40" s="455" t="s">
        <v>1219</v>
      </c>
      <c r="D40" s="488">
        <v>35730</v>
      </c>
      <c r="E40" s="348">
        <v>141326</v>
      </c>
      <c r="F40" s="348">
        <v>237253</v>
      </c>
      <c r="G40" s="348">
        <v>258878</v>
      </c>
      <c r="H40" s="348">
        <v>3461591</v>
      </c>
      <c r="I40" s="348">
        <v>2624404</v>
      </c>
      <c r="J40" s="349">
        <v>1.68</v>
      </c>
      <c r="K40" s="529">
        <v>24494</v>
      </c>
      <c r="L40" s="348">
        <v>18570</v>
      </c>
      <c r="M40" s="348">
        <v>14590</v>
      </c>
      <c r="N40" s="529">
        <v>11062</v>
      </c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</row>
    <row r="41" spans="1:28" s="331" customFormat="1" ht="12" customHeight="1">
      <c r="A41" s="525">
        <v>37</v>
      </c>
      <c r="B41" s="339" t="s">
        <v>1448</v>
      </c>
      <c r="C41" s="455" t="s">
        <v>1182</v>
      </c>
      <c r="D41" s="488">
        <v>31778</v>
      </c>
      <c r="E41" s="348">
        <v>57996</v>
      </c>
      <c r="F41" s="348">
        <v>79894</v>
      </c>
      <c r="G41" s="348">
        <v>85944</v>
      </c>
      <c r="H41" s="348">
        <v>1167206</v>
      </c>
      <c r="I41" s="348">
        <v>849800</v>
      </c>
      <c r="J41" s="349">
        <v>1.38</v>
      </c>
      <c r="K41" s="529">
        <v>20126</v>
      </c>
      <c r="L41" s="348">
        <v>14653</v>
      </c>
      <c r="M41" s="348">
        <v>14609</v>
      </c>
      <c r="N41" s="529">
        <v>10637</v>
      </c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</row>
    <row r="42" spans="1:28" s="331" customFormat="1" ht="12" customHeight="1">
      <c r="A42" s="525">
        <v>38</v>
      </c>
      <c r="B42" s="339" t="s">
        <v>1443</v>
      </c>
      <c r="C42" s="455" t="s">
        <v>1189</v>
      </c>
      <c r="D42" s="488">
        <v>31361</v>
      </c>
      <c r="E42" s="348">
        <v>64316</v>
      </c>
      <c r="F42" s="348">
        <v>93359</v>
      </c>
      <c r="G42" s="348">
        <v>115201</v>
      </c>
      <c r="H42" s="348">
        <v>1464212</v>
      </c>
      <c r="I42" s="348">
        <v>1076988</v>
      </c>
      <c r="J42" s="349">
        <v>1.45</v>
      </c>
      <c r="K42" s="529">
        <v>22766</v>
      </c>
      <c r="L42" s="348">
        <v>16745</v>
      </c>
      <c r="M42" s="348">
        <v>15684</v>
      </c>
      <c r="N42" s="529">
        <v>11536</v>
      </c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</row>
    <row r="43" spans="1:28" s="331" customFormat="1" ht="12" customHeight="1">
      <c r="A43" s="525">
        <v>39</v>
      </c>
      <c r="B43" s="339" t="s">
        <v>1454</v>
      </c>
      <c r="C43" s="455" t="s">
        <v>1194</v>
      </c>
      <c r="D43" s="488">
        <v>28761</v>
      </c>
      <c r="E43" s="348">
        <v>53804</v>
      </c>
      <c r="F43" s="348">
        <v>75052</v>
      </c>
      <c r="G43" s="348">
        <v>83379</v>
      </c>
      <c r="H43" s="348">
        <v>1135454</v>
      </c>
      <c r="I43" s="348">
        <v>836354</v>
      </c>
      <c r="J43" s="349">
        <v>1.39</v>
      </c>
      <c r="K43" s="529">
        <v>21104</v>
      </c>
      <c r="L43" s="348">
        <v>15544</v>
      </c>
      <c r="M43" s="348">
        <v>15129</v>
      </c>
      <c r="N43" s="529">
        <v>11144</v>
      </c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</row>
    <row r="44" spans="1:28" s="331" customFormat="1" ht="12" customHeight="1">
      <c r="A44" s="525">
        <v>40</v>
      </c>
      <c r="B44" s="339" t="s">
        <v>1464</v>
      </c>
      <c r="C44" s="455" t="s">
        <v>1174</v>
      </c>
      <c r="D44" s="488">
        <v>28097</v>
      </c>
      <c r="E44" s="348">
        <v>70298</v>
      </c>
      <c r="F44" s="348">
        <v>108797</v>
      </c>
      <c r="G44" s="348">
        <v>113685</v>
      </c>
      <c r="H44" s="348">
        <v>1578996</v>
      </c>
      <c r="I44" s="348">
        <v>1173369</v>
      </c>
      <c r="J44" s="349">
        <v>1.55</v>
      </c>
      <c r="K44" s="529">
        <v>22461</v>
      </c>
      <c r="L44" s="348">
        <v>16691</v>
      </c>
      <c r="M44" s="348">
        <v>14513</v>
      </c>
      <c r="N44" s="529">
        <v>10785</v>
      </c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</row>
    <row r="45" spans="1:28" s="331" customFormat="1" ht="12" customHeight="1">
      <c r="A45" s="525">
        <v>41</v>
      </c>
      <c r="B45" s="339" t="s">
        <v>1478</v>
      </c>
      <c r="C45" s="455" t="s">
        <v>1221</v>
      </c>
      <c r="D45" s="488">
        <v>27555</v>
      </c>
      <c r="E45" s="348">
        <v>66956</v>
      </c>
      <c r="F45" s="348">
        <v>97077</v>
      </c>
      <c r="G45" s="348">
        <v>120102</v>
      </c>
      <c r="H45" s="348">
        <v>1527597</v>
      </c>
      <c r="I45" s="348">
        <v>1139954</v>
      </c>
      <c r="J45" s="349">
        <v>1.45</v>
      </c>
      <c r="K45" s="529">
        <v>22815</v>
      </c>
      <c r="L45" s="348">
        <v>17025</v>
      </c>
      <c r="M45" s="348">
        <v>15736</v>
      </c>
      <c r="N45" s="529">
        <v>11743</v>
      </c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</row>
    <row r="46" spans="1:28" s="331" customFormat="1" ht="12" customHeight="1">
      <c r="A46" s="525">
        <v>42</v>
      </c>
      <c r="B46" s="339" t="s">
        <v>1487</v>
      </c>
      <c r="C46" s="455" t="s">
        <v>1222</v>
      </c>
      <c r="D46" s="488">
        <v>27490</v>
      </c>
      <c r="E46" s="348">
        <v>56056</v>
      </c>
      <c r="F46" s="348">
        <v>79532</v>
      </c>
      <c r="G46" s="348">
        <v>90264</v>
      </c>
      <c r="H46" s="348">
        <v>1110816</v>
      </c>
      <c r="I46" s="348">
        <v>828756</v>
      </c>
      <c r="J46" s="349">
        <v>1.42</v>
      </c>
      <c r="K46" s="529">
        <v>19816</v>
      </c>
      <c r="L46" s="348">
        <v>14784</v>
      </c>
      <c r="M46" s="348">
        <v>13967</v>
      </c>
      <c r="N46" s="529">
        <v>10420</v>
      </c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</row>
    <row r="47" spans="1:28" s="331" customFormat="1" ht="12" customHeight="1">
      <c r="A47" s="525">
        <v>43</v>
      </c>
      <c r="B47" s="339" t="s">
        <v>1431</v>
      </c>
      <c r="C47" s="455" t="s">
        <v>1159</v>
      </c>
      <c r="D47" s="488">
        <v>26753</v>
      </c>
      <c r="E47" s="348">
        <v>58370</v>
      </c>
      <c r="F47" s="348">
        <v>88902</v>
      </c>
      <c r="G47" s="348">
        <v>102703</v>
      </c>
      <c r="H47" s="348">
        <v>1241793</v>
      </c>
      <c r="I47" s="348">
        <v>926362</v>
      </c>
      <c r="J47" s="349">
        <v>1.52</v>
      </c>
      <c r="K47" s="529">
        <v>21275</v>
      </c>
      <c r="L47" s="348">
        <v>15871</v>
      </c>
      <c r="M47" s="348">
        <v>13968</v>
      </c>
      <c r="N47" s="529">
        <v>10420</v>
      </c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</row>
    <row r="48" spans="1:28" s="331" customFormat="1" ht="12" customHeight="1">
      <c r="A48" s="525">
        <v>44</v>
      </c>
      <c r="B48" s="339" t="s">
        <v>1467</v>
      </c>
      <c r="C48" s="455" t="s">
        <v>1193</v>
      </c>
      <c r="D48" s="488">
        <v>26238</v>
      </c>
      <c r="E48" s="348">
        <v>61461</v>
      </c>
      <c r="F48" s="348">
        <v>98392</v>
      </c>
      <c r="G48" s="348">
        <v>111962</v>
      </c>
      <c r="H48" s="348">
        <v>1345964</v>
      </c>
      <c r="I48" s="348">
        <v>1005092</v>
      </c>
      <c r="J48" s="349">
        <v>1.6</v>
      </c>
      <c r="K48" s="529">
        <v>21899</v>
      </c>
      <c r="L48" s="348">
        <v>16353</v>
      </c>
      <c r="M48" s="348">
        <v>13680</v>
      </c>
      <c r="N48" s="529">
        <v>10215</v>
      </c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</row>
    <row r="49" spans="1:28" s="331" customFormat="1" ht="12" customHeight="1">
      <c r="A49" s="525">
        <v>45</v>
      </c>
      <c r="B49" s="339" t="s">
        <v>1481</v>
      </c>
      <c r="C49" s="455" t="s">
        <v>1427</v>
      </c>
      <c r="D49" s="488">
        <v>24550</v>
      </c>
      <c r="E49" s="348">
        <v>38668</v>
      </c>
      <c r="F49" s="348">
        <v>51728</v>
      </c>
      <c r="G49" s="348">
        <v>94679</v>
      </c>
      <c r="H49" s="348">
        <v>736757</v>
      </c>
      <c r="I49" s="348">
        <v>542374</v>
      </c>
      <c r="J49" s="349">
        <v>1.34</v>
      </c>
      <c r="K49" s="529">
        <v>19053</v>
      </c>
      <c r="L49" s="348">
        <v>14026</v>
      </c>
      <c r="M49" s="348">
        <v>14243</v>
      </c>
      <c r="N49" s="529">
        <v>10485</v>
      </c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</row>
    <row r="50" spans="1:28" s="331" customFormat="1" ht="12" customHeight="1">
      <c r="A50" s="525">
        <v>46</v>
      </c>
      <c r="B50" s="339" t="s">
        <v>1434</v>
      </c>
      <c r="C50" s="455" t="s">
        <v>1156</v>
      </c>
      <c r="D50" s="488">
        <v>23835</v>
      </c>
      <c r="E50" s="348">
        <v>83765</v>
      </c>
      <c r="F50" s="348">
        <v>167837</v>
      </c>
      <c r="G50" s="348">
        <v>181039</v>
      </c>
      <c r="H50" s="348">
        <v>2312215</v>
      </c>
      <c r="I50" s="348">
        <v>1700217</v>
      </c>
      <c r="J50" s="349">
        <v>2</v>
      </c>
      <c r="K50" s="529">
        <v>27604</v>
      </c>
      <c r="L50" s="348">
        <v>20297</v>
      </c>
      <c r="M50" s="348">
        <v>13777</v>
      </c>
      <c r="N50" s="529">
        <v>10130</v>
      </c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</row>
    <row r="51" spans="1:28" s="331" customFormat="1" ht="12" customHeight="1">
      <c r="A51" s="525">
        <v>47</v>
      </c>
      <c r="B51" s="339" t="s">
        <v>1450</v>
      </c>
      <c r="C51" s="455" t="s">
        <v>1191</v>
      </c>
      <c r="D51" s="488">
        <v>23404</v>
      </c>
      <c r="E51" s="348">
        <v>38919</v>
      </c>
      <c r="F51" s="348">
        <v>51462</v>
      </c>
      <c r="G51" s="348">
        <v>80037</v>
      </c>
      <c r="H51" s="348">
        <v>811216</v>
      </c>
      <c r="I51" s="348">
        <v>598007</v>
      </c>
      <c r="J51" s="349">
        <v>1.32</v>
      </c>
      <c r="K51" s="529">
        <v>20844</v>
      </c>
      <c r="L51" s="348">
        <v>15365</v>
      </c>
      <c r="M51" s="348">
        <v>15763</v>
      </c>
      <c r="N51" s="529">
        <v>11620</v>
      </c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</row>
    <row r="52" spans="1:28" s="331" customFormat="1" ht="12" customHeight="1">
      <c r="A52" s="525">
        <v>48</v>
      </c>
      <c r="B52" s="339" t="s">
        <v>1482</v>
      </c>
      <c r="C52" s="455" t="s">
        <v>1223</v>
      </c>
      <c r="D52" s="488">
        <v>22886</v>
      </c>
      <c r="E52" s="348">
        <v>65058</v>
      </c>
      <c r="F52" s="348">
        <v>101588</v>
      </c>
      <c r="G52" s="348">
        <v>104487</v>
      </c>
      <c r="H52" s="348">
        <v>1467112</v>
      </c>
      <c r="I52" s="348">
        <v>1109039</v>
      </c>
      <c r="J52" s="349">
        <v>1.56</v>
      </c>
      <c r="K52" s="529">
        <v>22551</v>
      </c>
      <c r="L52" s="348">
        <v>17047</v>
      </c>
      <c r="M52" s="348">
        <v>14442</v>
      </c>
      <c r="N52" s="529">
        <v>10917</v>
      </c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</row>
    <row r="53" spans="1:28" s="331" customFormat="1" ht="12" customHeight="1">
      <c r="A53" s="525">
        <v>49</v>
      </c>
      <c r="B53" s="339" t="s">
        <v>1439</v>
      </c>
      <c r="C53" s="455" t="s">
        <v>1172</v>
      </c>
      <c r="D53" s="488">
        <v>20170</v>
      </c>
      <c r="E53" s="348">
        <v>50903</v>
      </c>
      <c r="F53" s="348">
        <v>87053</v>
      </c>
      <c r="G53" s="348">
        <v>90385</v>
      </c>
      <c r="H53" s="348">
        <v>1246584</v>
      </c>
      <c r="I53" s="348">
        <v>913023</v>
      </c>
      <c r="J53" s="349">
        <v>1.71</v>
      </c>
      <c r="K53" s="529">
        <v>24489</v>
      </c>
      <c r="L53" s="348">
        <v>17937</v>
      </c>
      <c r="M53" s="348">
        <v>14320</v>
      </c>
      <c r="N53" s="529">
        <v>10488</v>
      </c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</row>
    <row r="54" spans="1:28" s="331" customFormat="1" ht="12" customHeight="1">
      <c r="A54" s="526">
        <v>50</v>
      </c>
      <c r="B54" s="340" t="s">
        <v>1455</v>
      </c>
      <c r="C54" s="467" t="s">
        <v>1195</v>
      </c>
      <c r="D54" s="489">
        <v>19413</v>
      </c>
      <c r="E54" s="351">
        <v>52203</v>
      </c>
      <c r="F54" s="351">
        <v>84143</v>
      </c>
      <c r="G54" s="351">
        <v>97166</v>
      </c>
      <c r="H54" s="351">
        <v>1120803</v>
      </c>
      <c r="I54" s="351">
        <v>835698</v>
      </c>
      <c r="J54" s="352">
        <v>1.61</v>
      </c>
      <c r="K54" s="530">
        <v>21470</v>
      </c>
      <c r="L54" s="351">
        <v>16009</v>
      </c>
      <c r="M54" s="351">
        <v>13320</v>
      </c>
      <c r="N54" s="530">
        <v>9932</v>
      </c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</row>
  </sheetData>
  <mergeCells count="6">
    <mergeCell ref="F3:F4"/>
    <mergeCell ref="G3:G4"/>
    <mergeCell ref="A3:A4"/>
    <mergeCell ref="B3:C4"/>
    <mergeCell ref="D3:D4"/>
    <mergeCell ref="E3:E4"/>
  </mergeCells>
  <printOptions horizontalCentered="1"/>
  <pageMargins left="0.7480314960629921" right="0.7480314960629921" top="0.984251968503937" bottom="0.984251968503937" header="0.51" footer="0.511811023622047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R47"/>
  <sheetViews>
    <sheetView showGridLines="0" zoomScaleSheetLayoutView="100" workbookViewId="0" topLeftCell="A1">
      <selection activeCell="B44" sqref="B44:B46"/>
    </sheetView>
  </sheetViews>
  <sheetFormatPr defaultColWidth="9.140625" defaultRowHeight="12"/>
  <cols>
    <col min="1" max="1" width="5.7109375" style="6" customWidth="1"/>
    <col min="2" max="2" width="4.7109375" style="125" customWidth="1"/>
    <col min="3" max="3" width="3.7109375" style="6" customWidth="1"/>
    <col min="4" max="8" width="16.140625" style="6" customWidth="1"/>
    <col min="9" max="9" width="13.28125" style="6" customWidth="1"/>
    <col min="10" max="10" width="12.7109375" style="6" customWidth="1"/>
    <col min="11" max="12" width="8.7109375" style="6" customWidth="1"/>
    <col min="13" max="13" width="8.421875" style="6" bestFit="1" customWidth="1"/>
    <col min="14" max="14" width="8.8515625" style="6" customWidth="1"/>
    <col min="15" max="15" width="6.57421875" style="6" bestFit="1" customWidth="1"/>
    <col min="16" max="16" width="7.57421875" style="6" bestFit="1" customWidth="1"/>
    <col min="17" max="17" width="11.421875" style="6" customWidth="1"/>
    <col min="18" max="18" width="10.28125" style="6" bestFit="1" customWidth="1"/>
    <col min="19" max="16384" width="9.140625" style="6" customWidth="1"/>
  </cols>
  <sheetData>
    <row r="1" spans="3:4" ht="13.5">
      <c r="C1" s="240" t="s">
        <v>1667</v>
      </c>
      <c r="D1" s="238" t="s">
        <v>338</v>
      </c>
    </row>
    <row r="2" ht="12">
      <c r="R2" s="102" t="s">
        <v>716</v>
      </c>
    </row>
    <row r="3" spans="1:18" ht="18.75" customHeight="1">
      <c r="A3" s="19"/>
      <c r="B3" s="33"/>
      <c r="C3" s="20"/>
      <c r="D3" s="639" t="s">
        <v>185</v>
      </c>
      <c r="E3" s="639" t="s">
        <v>168</v>
      </c>
      <c r="F3" s="639" t="s">
        <v>889</v>
      </c>
      <c r="G3" s="133" t="s">
        <v>690</v>
      </c>
      <c r="H3" s="191" t="s">
        <v>305</v>
      </c>
      <c r="I3" s="189" t="s">
        <v>323</v>
      </c>
      <c r="J3" s="159"/>
      <c r="K3" s="639" t="s">
        <v>235</v>
      </c>
      <c r="L3" s="769"/>
      <c r="M3" s="639" t="s">
        <v>214</v>
      </c>
      <c r="N3" s="769"/>
      <c r="O3" s="639" t="s">
        <v>169</v>
      </c>
      <c r="P3" s="767"/>
      <c r="Q3" s="133" t="s">
        <v>310</v>
      </c>
      <c r="R3" s="191" t="s">
        <v>317</v>
      </c>
    </row>
    <row r="4" spans="1:18" ht="18.75" customHeight="1">
      <c r="A4" s="21"/>
      <c r="B4" s="34"/>
      <c r="C4" s="22"/>
      <c r="D4" s="641"/>
      <c r="E4" s="641"/>
      <c r="F4" s="641"/>
      <c r="G4" s="134" t="s">
        <v>691</v>
      </c>
      <c r="H4" s="192" t="s">
        <v>308</v>
      </c>
      <c r="I4" s="109" t="s">
        <v>170</v>
      </c>
      <c r="J4" s="54" t="s">
        <v>213</v>
      </c>
      <c r="K4" s="54" t="s">
        <v>171</v>
      </c>
      <c r="L4" s="65" t="s">
        <v>891</v>
      </c>
      <c r="M4" s="54" t="s">
        <v>171</v>
      </c>
      <c r="N4" s="65" t="s">
        <v>891</v>
      </c>
      <c r="O4" s="57" t="s">
        <v>171</v>
      </c>
      <c r="P4" s="57" t="s">
        <v>891</v>
      </c>
      <c r="Q4" s="134" t="s">
        <v>234</v>
      </c>
      <c r="R4" s="192" t="s">
        <v>213</v>
      </c>
    </row>
    <row r="5" spans="1:18" ht="16.5" customHeight="1">
      <c r="A5" s="23" t="s">
        <v>177</v>
      </c>
      <c r="B5" s="26"/>
      <c r="C5" s="27"/>
      <c r="D5" s="2">
        <v>5929117</v>
      </c>
      <c r="E5" s="2">
        <v>18726687</v>
      </c>
      <c r="F5" s="2">
        <v>63356179</v>
      </c>
      <c r="G5" s="2">
        <v>0</v>
      </c>
      <c r="H5" s="2">
        <v>0</v>
      </c>
      <c r="I5" s="2">
        <v>513036114</v>
      </c>
      <c r="J5" s="2">
        <v>478907272</v>
      </c>
      <c r="K5" s="2">
        <v>27396</v>
      </c>
      <c r="L5" s="2">
        <v>8098</v>
      </c>
      <c r="M5" s="2">
        <v>25574</v>
      </c>
      <c r="N5" s="2">
        <v>7559</v>
      </c>
      <c r="O5" s="4">
        <v>3.16</v>
      </c>
      <c r="P5" s="4">
        <v>10.69</v>
      </c>
      <c r="Q5" s="2">
        <v>86528</v>
      </c>
      <c r="R5" s="2">
        <v>80772</v>
      </c>
    </row>
    <row r="6" spans="1:18" ht="16.5" customHeight="1">
      <c r="A6" s="23" t="s">
        <v>178</v>
      </c>
      <c r="B6" s="26"/>
      <c r="C6" s="27"/>
      <c r="D6" s="2">
        <v>6339735</v>
      </c>
      <c r="E6" s="2">
        <v>21003309</v>
      </c>
      <c r="F6" s="2">
        <v>72955611</v>
      </c>
      <c r="G6" s="2">
        <v>0</v>
      </c>
      <c r="H6" s="2">
        <v>0</v>
      </c>
      <c r="I6" s="2">
        <v>666461290</v>
      </c>
      <c r="J6" s="2">
        <v>629110014</v>
      </c>
      <c r="K6" s="2">
        <v>31731</v>
      </c>
      <c r="L6" s="2">
        <v>9135</v>
      </c>
      <c r="M6" s="2">
        <v>29953</v>
      </c>
      <c r="N6" s="2">
        <v>8623</v>
      </c>
      <c r="O6" s="4">
        <v>3.31</v>
      </c>
      <c r="P6" s="4">
        <v>11.51</v>
      </c>
      <c r="Q6" s="2">
        <v>105124</v>
      </c>
      <c r="R6" s="2">
        <v>99233</v>
      </c>
    </row>
    <row r="7" spans="1:18" ht="16.5" customHeight="1">
      <c r="A7" s="23" t="s">
        <v>192</v>
      </c>
      <c r="B7" s="26"/>
      <c r="C7" s="27"/>
      <c r="D7" s="2">
        <v>9223086</v>
      </c>
      <c r="E7" s="2">
        <v>31031186</v>
      </c>
      <c r="F7" s="2">
        <v>106987927</v>
      </c>
      <c r="G7" s="2">
        <v>0</v>
      </c>
      <c r="H7" s="2">
        <v>0</v>
      </c>
      <c r="I7" s="2">
        <v>1044650946</v>
      </c>
      <c r="J7" s="2">
        <v>994804885</v>
      </c>
      <c r="K7" s="2">
        <v>33665</v>
      </c>
      <c r="L7" s="2">
        <v>9764</v>
      </c>
      <c r="M7" s="2">
        <v>32058</v>
      </c>
      <c r="N7" s="2">
        <v>9298</v>
      </c>
      <c r="O7" s="4">
        <v>3.36</v>
      </c>
      <c r="P7" s="4">
        <v>11.6</v>
      </c>
      <c r="Q7" s="2">
        <v>113265</v>
      </c>
      <c r="R7" s="2">
        <v>107860</v>
      </c>
    </row>
    <row r="8" spans="1:18" ht="16.5" customHeight="1">
      <c r="A8" s="23" t="s">
        <v>179</v>
      </c>
      <c r="B8" s="23"/>
      <c r="C8" s="27"/>
      <c r="D8" s="2">
        <v>16922140</v>
      </c>
      <c r="E8" s="2">
        <v>55103390</v>
      </c>
      <c r="F8" s="2">
        <v>193570989</v>
      </c>
      <c r="G8" s="2">
        <v>0</v>
      </c>
      <c r="H8" s="2">
        <v>0</v>
      </c>
      <c r="I8" s="2">
        <v>1556161908</v>
      </c>
      <c r="J8" s="2">
        <v>1490669140</v>
      </c>
      <c r="K8" s="2">
        <v>28241</v>
      </c>
      <c r="L8" s="2">
        <v>8039</v>
      </c>
      <c r="M8" s="2">
        <v>27052</v>
      </c>
      <c r="N8" s="2">
        <v>7701</v>
      </c>
      <c r="O8" s="4">
        <v>3.26</v>
      </c>
      <c r="P8" s="4">
        <v>11.44</v>
      </c>
      <c r="Q8" s="2">
        <v>91960</v>
      </c>
      <c r="R8" s="2">
        <v>88090</v>
      </c>
    </row>
    <row r="9" spans="1:18" ht="16.5" customHeight="1">
      <c r="A9" s="23" t="s">
        <v>281</v>
      </c>
      <c r="B9" s="23"/>
      <c r="C9" s="27"/>
      <c r="D9" s="2">
        <v>27436418</v>
      </c>
      <c r="E9" s="2">
        <v>76222874</v>
      </c>
      <c r="F9" s="2">
        <v>244045817</v>
      </c>
      <c r="G9" s="2">
        <v>0</v>
      </c>
      <c r="H9" s="2">
        <v>0</v>
      </c>
      <c r="I9" s="2">
        <v>1949638704</v>
      </c>
      <c r="J9" s="2">
        <v>1897708607</v>
      </c>
      <c r="K9" s="2">
        <v>25578</v>
      </c>
      <c r="L9" s="2">
        <v>7989</v>
      </c>
      <c r="M9" s="2">
        <v>24897</v>
      </c>
      <c r="N9" s="2">
        <v>7776</v>
      </c>
      <c r="O9" s="4">
        <v>2.78</v>
      </c>
      <c r="P9" s="4">
        <v>8.89</v>
      </c>
      <c r="Q9" s="2">
        <v>71060</v>
      </c>
      <c r="R9" s="2">
        <v>69168</v>
      </c>
    </row>
    <row r="10" spans="1:18" ht="16.5" customHeight="1">
      <c r="A10" s="23">
        <v>2002</v>
      </c>
      <c r="B10" s="23"/>
      <c r="C10" s="27"/>
      <c r="D10" s="2">
        <v>28288015</v>
      </c>
      <c r="E10" s="2">
        <v>76927894</v>
      </c>
      <c r="F10" s="2">
        <v>250785929</v>
      </c>
      <c r="G10" s="2">
        <v>21688739</v>
      </c>
      <c r="H10" s="2">
        <v>157342618</v>
      </c>
      <c r="I10" s="2">
        <v>2031168623</v>
      </c>
      <c r="J10" s="2">
        <v>1983585013</v>
      </c>
      <c r="K10" s="2">
        <v>26404</v>
      </c>
      <c r="L10" s="2">
        <v>8099</v>
      </c>
      <c r="M10" s="2">
        <v>25785</v>
      </c>
      <c r="N10" s="2">
        <v>7909</v>
      </c>
      <c r="O10" s="4">
        <v>2.72</v>
      </c>
      <c r="P10" s="4">
        <v>8.87</v>
      </c>
      <c r="Q10" s="2">
        <v>71803</v>
      </c>
      <c r="R10" s="2">
        <v>70121</v>
      </c>
    </row>
    <row r="11" spans="1:18" ht="16.5" customHeight="1">
      <c r="A11" s="23">
        <v>2003</v>
      </c>
      <c r="B11" s="23"/>
      <c r="C11" s="31"/>
      <c r="D11" s="2">
        <v>28988604</v>
      </c>
      <c r="E11" s="2">
        <v>77632627</v>
      </c>
      <c r="F11" s="2">
        <v>262490399</v>
      </c>
      <c r="G11" s="2">
        <v>21373867</v>
      </c>
      <c r="H11" s="2">
        <v>169744605</v>
      </c>
      <c r="I11" s="2">
        <v>2212080941.3199997</v>
      </c>
      <c r="J11" s="2">
        <v>2163854198.56</v>
      </c>
      <c r="K11" s="2">
        <v>28494</v>
      </c>
      <c r="L11" s="2">
        <v>8427</v>
      </c>
      <c r="M11" s="2">
        <v>27873</v>
      </c>
      <c r="N11" s="2">
        <v>8244</v>
      </c>
      <c r="O11" s="231">
        <v>2.68</v>
      </c>
      <c r="P11" s="4">
        <v>9.05</v>
      </c>
      <c r="Q11" s="2">
        <v>76309</v>
      </c>
      <c r="R11" s="2">
        <v>74645</v>
      </c>
    </row>
    <row r="12" spans="1:18" ht="16.5" customHeight="1">
      <c r="A12" s="23">
        <v>2004</v>
      </c>
      <c r="B12" s="126"/>
      <c r="C12" s="27"/>
      <c r="D12" s="2">
        <v>32009126</v>
      </c>
      <c r="E12" s="2">
        <v>85731031</v>
      </c>
      <c r="F12" s="2">
        <v>301172985</v>
      </c>
      <c r="G12" s="2">
        <v>23032746</v>
      </c>
      <c r="H12" s="2">
        <v>196566298</v>
      </c>
      <c r="I12" s="2">
        <v>2616104675.11</v>
      </c>
      <c r="J12" s="2">
        <v>2571491541.67</v>
      </c>
      <c r="K12" s="2">
        <v>30515</v>
      </c>
      <c r="L12" s="2">
        <v>8686</v>
      </c>
      <c r="M12" s="2">
        <v>29995</v>
      </c>
      <c r="N12" s="2">
        <v>8538</v>
      </c>
      <c r="O12" s="4">
        <v>2.68</v>
      </c>
      <c r="P12" s="4">
        <v>9.41</v>
      </c>
      <c r="Q12" s="2">
        <v>81730</v>
      </c>
      <c r="R12" s="2">
        <v>80336</v>
      </c>
    </row>
    <row r="13" spans="1:18" ht="16.5" customHeight="1">
      <c r="A13" s="23">
        <v>2005</v>
      </c>
      <c r="B13" s="300"/>
      <c r="C13" s="120"/>
      <c r="D13" s="2">
        <v>48515462</v>
      </c>
      <c r="E13" s="2">
        <v>99566287</v>
      </c>
      <c r="F13" s="2">
        <v>362956533</v>
      </c>
      <c r="G13" s="2">
        <v>26498032</v>
      </c>
      <c r="H13" s="2">
        <v>237180048</v>
      </c>
      <c r="I13" s="2">
        <v>3237171723</v>
      </c>
      <c r="J13" s="2">
        <v>3180677124</v>
      </c>
      <c r="K13" s="2">
        <v>32513</v>
      </c>
      <c r="L13" s="2">
        <v>8919</v>
      </c>
      <c r="M13" s="2">
        <v>31945</v>
      </c>
      <c r="N13" s="2">
        <v>8763</v>
      </c>
      <c r="O13" s="4">
        <v>2.05</v>
      </c>
      <c r="P13" s="4">
        <v>7.48</v>
      </c>
      <c r="Q13" s="2">
        <v>66725</v>
      </c>
      <c r="R13" s="2">
        <v>65560</v>
      </c>
    </row>
    <row r="14" spans="2:18" ht="16.5" customHeight="1">
      <c r="B14" s="126" t="s">
        <v>156</v>
      </c>
      <c r="C14" s="31"/>
      <c r="D14" s="2">
        <v>10674518</v>
      </c>
      <c r="E14" s="2">
        <v>22410950</v>
      </c>
      <c r="F14" s="2">
        <v>80865391</v>
      </c>
      <c r="G14" s="2">
        <v>5910178</v>
      </c>
      <c r="H14" s="2">
        <v>52946988</v>
      </c>
      <c r="I14" s="2">
        <v>717407394</v>
      </c>
      <c r="J14" s="2">
        <v>705552549</v>
      </c>
      <c r="K14" s="2">
        <v>32011</v>
      </c>
      <c r="L14" s="2">
        <v>8872</v>
      </c>
      <c r="M14" s="2">
        <v>31482</v>
      </c>
      <c r="N14" s="2">
        <v>8725</v>
      </c>
      <c r="O14" s="4">
        <v>2.1</v>
      </c>
      <c r="P14" s="4">
        <v>7.58</v>
      </c>
      <c r="Q14" s="2">
        <v>67207</v>
      </c>
      <c r="R14" s="2">
        <v>66097</v>
      </c>
    </row>
    <row r="15" spans="1:18" ht="16.5" customHeight="1">
      <c r="A15" s="23"/>
      <c r="B15" s="126" t="s">
        <v>971</v>
      </c>
      <c r="C15" s="31"/>
      <c r="D15" s="5">
        <v>12363063</v>
      </c>
      <c r="E15" s="5">
        <v>25183004</v>
      </c>
      <c r="F15" s="5">
        <v>90276633</v>
      </c>
      <c r="G15" s="5">
        <v>6696944</v>
      </c>
      <c r="H15" s="5">
        <v>57394935</v>
      </c>
      <c r="I15" s="5">
        <v>805160939</v>
      </c>
      <c r="J15" s="5">
        <v>791375483</v>
      </c>
      <c r="K15" s="5">
        <v>31972</v>
      </c>
      <c r="L15" s="5">
        <v>8919</v>
      </c>
      <c r="M15" s="5">
        <v>31425</v>
      </c>
      <c r="N15" s="5">
        <v>8766</v>
      </c>
      <c r="O15" s="4">
        <v>2.04</v>
      </c>
      <c r="P15" s="4">
        <v>7.3</v>
      </c>
      <c r="Q15" s="5">
        <v>65126</v>
      </c>
      <c r="R15" s="5">
        <v>64011</v>
      </c>
    </row>
    <row r="16" spans="1:18" ht="16.5" customHeight="1">
      <c r="A16" s="26"/>
      <c r="B16" s="126" t="s">
        <v>666</v>
      </c>
      <c r="C16" s="31"/>
      <c r="D16" s="5">
        <v>12114285</v>
      </c>
      <c r="E16" s="5">
        <v>25147519</v>
      </c>
      <c r="F16" s="5">
        <v>93037111</v>
      </c>
      <c r="G16" s="5">
        <v>6579558</v>
      </c>
      <c r="H16" s="5">
        <v>60508738</v>
      </c>
      <c r="I16" s="5">
        <v>833436028</v>
      </c>
      <c r="J16" s="5">
        <v>818712481</v>
      </c>
      <c r="K16" s="5">
        <v>33142</v>
      </c>
      <c r="L16" s="5">
        <v>8958</v>
      </c>
      <c r="M16" s="5">
        <v>32556</v>
      </c>
      <c r="N16" s="5">
        <v>8800</v>
      </c>
      <c r="O16" s="4">
        <v>2.08</v>
      </c>
      <c r="P16" s="4">
        <v>7.68</v>
      </c>
      <c r="Q16" s="5">
        <v>68798</v>
      </c>
      <c r="R16" s="5">
        <v>67582</v>
      </c>
    </row>
    <row r="17" spans="1:18" ht="16.5" customHeight="1">
      <c r="A17" s="26"/>
      <c r="B17" s="126" t="s">
        <v>972</v>
      </c>
      <c r="C17" s="31"/>
      <c r="D17" s="5">
        <v>13363596</v>
      </c>
      <c r="E17" s="5">
        <v>26824814</v>
      </c>
      <c r="F17" s="5">
        <v>98777398</v>
      </c>
      <c r="G17" s="5">
        <v>7311352</v>
      </c>
      <c r="H17" s="5">
        <v>66329387</v>
      </c>
      <c r="I17" s="5">
        <v>881167362</v>
      </c>
      <c r="J17" s="5">
        <v>865036611</v>
      </c>
      <c r="K17" s="5">
        <v>32849</v>
      </c>
      <c r="L17" s="5">
        <v>8921</v>
      </c>
      <c r="M17" s="5">
        <v>32248</v>
      </c>
      <c r="N17" s="5">
        <v>8757</v>
      </c>
      <c r="O17" s="4">
        <v>2.01</v>
      </c>
      <c r="P17" s="4">
        <v>7.39</v>
      </c>
      <c r="Q17" s="5">
        <v>65938</v>
      </c>
      <c r="R17" s="5">
        <v>64731</v>
      </c>
    </row>
    <row r="18" spans="1:18" ht="16.5" customHeight="1">
      <c r="A18" s="26">
        <v>2006</v>
      </c>
      <c r="B18" s="126"/>
      <c r="C18" s="31"/>
      <c r="D18" s="5">
        <v>56720776</v>
      </c>
      <c r="E18" s="5">
        <v>113920568</v>
      </c>
      <c r="F18" s="5">
        <v>431408055</v>
      </c>
      <c r="G18" s="5">
        <v>30707849</v>
      </c>
      <c r="H18" s="5">
        <v>286565255</v>
      </c>
      <c r="I18" s="5">
        <v>3938853665</v>
      </c>
      <c r="J18" s="5">
        <v>3867831421</v>
      </c>
      <c r="K18" s="5">
        <v>34575</v>
      </c>
      <c r="L18" s="5">
        <v>9130</v>
      </c>
      <c r="M18" s="5">
        <v>33952</v>
      </c>
      <c r="N18" s="5">
        <v>8966</v>
      </c>
      <c r="O18" s="4">
        <v>2.01</v>
      </c>
      <c r="P18" s="4">
        <v>7.61</v>
      </c>
      <c r="Q18" s="5">
        <v>69443</v>
      </c>
      <c r="R18" s="5">
        <v>68191</v>
      </c>
    </row>
    <row r="19" spans="1:18" ht="16.5" customHeight="1">
      <c r="A19" s="23"/>
      <c r="B19" s="126" t="s">
        <v>156</v>
      </c>
      <c r="C19" s="120"/>
      <c r="D19" s="5">
        <v>13573204</v>
      </c>
      <c r="E19" s="5">
        <v>27471441</v>
      </c>
      <c r="F19" s="5">
        <v>101747294</v>
      </c>
      <c r="G19" s="5">
        <v>7454315</v>
      </c>
      <c r="H19" s="5">
        <v>67841499</v>
      </c>
      <c r="I19" s="5">
        <v>943265968</v>
      </c>
      <c r="J19" s="5">
        <v>925977918</v>
      </c>
      <c r="K19" s="5">
        <v>34336</v>
      </c>
      <c r="L19" s="5">
        <v>9271</v>
      </c>
      <c r="M19" s="5">
        <v>33707</v>
      </c>
      <c r="N19" s="5">
        <v>9101</v>
      </c>
      <c r="O19" s="4">
        <v>2.02</v>
      </c>
      <c r="P19" s="4">
        <v>7.5</v>
      </c>
      <c r="Q19" s="5">
        <v>69495</v>
      </c>
      <c r="R19" s="5">
        <v>68221</v>
      </c>
    </row>
    <row r="20" spans="1:18" ht="16.5" customHeight="1">
      <c r="A20" s="23"/>
      <c r="B20" s="126" t="s">
        <v>971</v>
      </c>
      <c r="C20" s="120"/>
      <c r="D20" s="5">
        <v>14780696</v>
      </c>
      <c r="E20" s="5">
        <v>29362819</v>
      </c>
      <c r="F20" s="5">
        <v>109412636</v>
      </c>
      <c r="G20" s="5">
        <v>8043360</v>
      </c>
      <c r="H20" s="5">
        <v>72187968</v>
      </c>
      <c r="I20" s="5">
        <v>989283241</v>
      </c>
      <c r="J20" s="5">
        <v>971615360</v>
      </c>
      <c r="K20" s="5">
        <v>33692</v>
      </c>
      <c r="L20" s="5">
        <v>9042</v>
      </c>
      <c r="M20" s="5">
        <v>33090</v>
      </c>
      <c r="N20" s="5">
        <v>8880</v>
      </c>
      <c r="O20" s="4">
        <v>1.99</v>
      </c>
      <c r="P20" s="4">
        <v>7.4</v>
      </c>
      <c r="Q20" s="5">
        <v>66931</v>
      </c>
      <c r="R20" s="5">
        <v>65735</v>
      </c>
    </row>
    <row r="21" spans="1:18" ht="16.5" customHeight="1">
      <c r="A21" s="23"/>
      <c r="B21" s="126" t="s">
        <v>666</v>
      </c>
      <c r="C21" s="120"/>
      <c r="D21" s="5">
        <v>14006284</v>
      </c>
      <c r="E21" s="5">
        <v>28595884</v>
      </c>
      <c r="F21" s="5">
        <v>110580784</v>
      </c>
      <c r="G21" s="5">
        <v>7476878</v>
      </c>
      <c r="H21" s="5">
        <v>72842370</v>
      </c>
      <c r="I21" s="5">
        <v>1026872998</v>
      </c>
      <c r="J21" s="5">
        <v>1008677689</v>
      </c>
      <c r="K21" s="5">
        <v>35910</v>
      </c>
      <c r="L21" s="5">
        <v>9286</v>
      </c>
      <c r="M21" s="5">
        <v>35274</v>
      </c>
      <c r="N21" s="5">
        <v>9122</v>
      </c>
      <c r="O21" s="4">
        <v>2.04</v>
      </c>
      <c r="P21" s="4">
        <v>7.9</v>
      </c>
      <c r="Q21" s="5">
        <v>73315</v>
      </c>
      <c r="R21" s="5">
        <v>72016</v>
      </c>
    </row>
    <row r="22" spans="1:18" ht="16.5" customHeight="1">
      <c r="A22" s="23"/>
      <c r="B22" s="126" t="s">
        <v>972</v>
      </c>
      <c r="C22" s="120"/>
      <c r="D22" s="5">
        <v>14360592</v>
      </c>
      <c r="E22" s="5">
        <v>28490424</v>
      </c>
      <c r="F22" s="5">
        <v>109667341</v>
      </c>
      <c r="G22" s="5">
        <v>7733296</v>
      </c>
      <c r="H22" s="5">
        <v>73693418</v>
      </c>
      <c r="I22" s="5">
        <v>979431458</v>
      </c>
      <c r="J22" s="5">
        <v>961560454</v>
      </c>
      <c r="K22" s="5">
        <v>34378</v>
      </c>
      <c r="L22" s="5">
        <v>8931</v>
      </c>
      <c r="M22" s="5">
        <v>33750</v>
      </c>
      <c r="N22" s="5">
        <v>8768</v>
      </c>
      <c r="O22" s="4">
        <v>1.98</v>
      </c>
      <c r="P22" s="4">
        <v>7.64</v>
      </c>
      <c r="Q22" s="5">
        <v>68203</v>
      </c>
      <c r="R22" s="5">
        <v>66958</v>
      </c>
    </row>
    <row r="23" spans="1:18" ht="16.5" customHeight="1">
      <c r="A23" s="103">
        <v>2007</v>
      </c>
      <c r="B23" s="573"/>
      <c r="C23" s="584"/>
      <c r="D23" s="297">
        <v>65861663</v>
      </c>
      <c r="E23" s="297">
        <v>113352726</v>
      </c>
      <c r="F23" s="297">
        <v>448710146</v>
      </c>
      <c r="G23" s="297">
        <v>29604427</v>
      </c>
      <c r="H23" s="297">
        <v>297479820</v>
      </c>
      <c r="I23" s="297">
        <v>4222828206.38</v>
      </c>
      <c r="J23" s="297">
        <v>4131755866.49</v>
      </c>
      <c r="K23" s="297">
        <v>37254</v>
      </c>
      <c r="L23" s="297">
        <v>9411</v>
      </c>
      <c r="M23" s="297">
        <v>36450</v>
      </c>
      <c r="N23" s="297">
        <v>9208</v>
      </c>
      <c r="O23" s="86">
        <v>1.72</v>
      </c>
      <c r="P23" s="86">
        <v>6.81</v>
      </c>
      <c r="Q23" s="297">
        <v>64117</v>
      </c>
      <c r="R23" s="297">
        <v>62734</v>
      </c>
    </row>
    <row r="24" spans="1:18" ht="16.5" customHeight="1">
      <c r="A24" s="23"/>
      <c r="B24" s="126" t="s">
        <v>156</v>
      </c>
      <c r="C24" s="120"/>
      <c r="D24" s="5">
        <v>14154082</v>
      </c>
      <c r="E24" s="5">
        <v>28097294</v>
      </c>
      <c r="F24" s="5">
        <v>109119105</v>
      </c>
      <c r="G24" s="5">
        <v>7647345</v>
      </c>
      <c r="H24" s="5">
        <v>73801647</v>
      </c>
      <c r="I24" s="5">
        <v>983147169</v>
      </c>
      <c r="J24" s="5">
        <v>965248251</v>
      </c>
      <c r="K24" s="5">
        <v>34991</v>
      </c>
      <c r="L24" s="5">
        <v>9010</v>
      </c>
      <c r="M24" s="5">
        <v>34354</v>
      </c>
      <c r="N24" s="5">
        <v>8846</v>
      </c>
      <c r="O24" s="4">
        <v>1.99</v>
      </c>
      <c r="P24" s="4">
        <v>7.71</v>
      </c>
      <c r="Q24" s="5">
        <v>69460</v>
      </c>
      <c r="R24" s="5">
        <v>68196</v>
      </c>
    </row>
    <row r="25" spans="1:18" ht="16.5" customHeight="1">
      <c r="A25" s="23"/>
      <c r="B25" s="126"/>
      <c r="C25" s="583" t="s">
        <v>1288</v>
      </c>
      <c r="D25" s="5">
        <v>4904159</v>
      </c>
      <c r="E25" s="5">
        <v>9825437</v>
      </c>
      <c r="F25" s="5">
        <v>37731713</v>
      </c>
      <c r="G25" s="5">
        <v>2684001</v>
      </c>
      <c r="H25" s="5">
        <v>25776023</v>
      </c>
      <c r="I25" s="5">
        <v>344782290</v>
      </c>
      <c r="J25" s="5">
        <v>338421750</v>
      </c>
      <c r="K25" s="5">
        <v>35091</v>
      </c>
      <c r="L25" s="5">
        <v>9138</v>
      </c>
      <c r="M25" s="5">
        <v>34443</v>
      </c>
      <c r="N25" s="5">
        <v>8969</v>
      </c>
      <c r="O25" s="4">
        <v>2</v>
      </c>
      <c r="P25" s="4">
        <v>7.69</v>
      </c>
      <c r="Q25" s="5">
        <v>70304</v>
      </c>
      <c r="R25" s="5">
        <v>69007</v>
      </c>
    </row>
    <row r="26" spans="1:18" ht="16.5" customHeight="1">
      <c r="A26" s="23"/>
      <c r="B26" s="126"/>
      <c r="C26" s="583" t="s">
        <v>1289</v>
      </c>
      <c r="D26" s="5">
        <v>4779402</v>
      </c>
      <c r="E26" s="5">
        <v>9359337</v>
      </c>
      <c r="F26" s="5">
        <v>36194656</v>
      </c>
      <c r="G26" s="5">
        <v>2553306</v>
      </c>
      <c r="H26" s="5">
        <v>23441080</v>
      </c>
      <c r="I26" s="5">
        <v>312889559</v>
      </c>
      <c r="J26" s="5">
        <v>307264163</v>
      </c>
      <c r="K26" s="5">
        <v>33431</v>
      </c>
      <c r="L26" s="5">
        <v>8645</v>
      </c>
      <c r="M26" s="5">
        <v>32830</v>
      </c>
      <c r="N26" s="5">
        <v>8489</v>
      </c>
      <c r="O26" s="4">
        <v>1.96</v>
      </c>
      <c r="P26" s="4">
        <v>7.57</v>
      </c>
      <c r="Q26" s="5">
        <v>65466</v>
      </c>
      <c r="R26" s="5">
        <v>64289</v>
      </c>
    </row>
    <row r="27" spans="1:18" ht="16.5" customHeight="1">
      <c r="A27" s="23"/>
      <c r="B27" s="126"/>
      <c r="C27" s="583" t="s">
        <v>1290</v>
      </c>
      <c r="D27" s="5">
        <v>4470521</v>
      </c>
      <c r="E27" s="5">
        <v>8912520</v>
      </c>
      <c r="F27" s="5">
        <v>35192736</v>
      </c>
      <c r="G27" s="5">
        <v>2410038</v>
      </c>
      <c r="H27" s="5">
        <v>24584544</v>
      </c>
      <c r="I27" s="5">
        <v>325475320</v>
      </c>
      <c r="J27" s="5">
        <v>319562338</v>
      </c>
      <c r="K27" s="5">
        <v>36519</v>
      </c>
      <c r="L27" s="5">
        <v>9248</v>
      </c>
      <c r="M27" s="5">
        <v>35855</v>
      </c>
      <c r="N27" s="5">
        <v>9080</v>
      </c>
      <c r="O27" s="4">
        <v>1.99</v>
      </c>
      <c r="P27" s="4">
        <v>7.87</v>
      </c>
      <c r="Q27" s="5">
        <v>72805</v>
      </c>
      <c r="R27" s="5">
        <v>71482</v>
      </c>
    </row>
    <row r="28" spans="1:18" ht="16.5" customHeight="1">
      <c r="A28" s="23"/>
      <c r="B28" s="126" t="s">
        <v>971</v>
      </c>
      <c r="C28" s="583"/>
      <c r="D28" s="5">
        <v>14609190</v>
      </c>
      <c r="E28" s="5">
        <v>29392535</v>
      </c>
      <c r="F28" s="5">
        <v>114137318</v>
      </c>
      <c r="G28" s="5">
        <v>7682524</v>
      </c>
      <c r="H28" s="5">
        <v>73487618</v>
      </c>
      <c r="I28" s="5">
        <v>1101605465</v>
      </c>
      <c r="J28" s="5">
        <v>1081581952</v>
      </c>
      <c r="K28" s="5">
        <v>37479</v>
      </c>
      <c r="L28" s="5">
        <v>9652</v>
      </c>
      <c r="M28" s="5">
        <v>36798</v>
      </c>
      <c r="N28" s="5">
        <v>9476</v>
      </c>
      <c r="O28" s="4">
        <v>2.01</v>
      </c>
      <c r="P28" s="4">
        <v>7.81</v>
      </c>
      <c r="Q28" s="5">
        <v>75405</v>
      </c>
      <c r="R28" s="5">
        <v>74034</v>
      </c>
    </row>
    <row r="29" spans="1:18" ht="16.5" customHeight="1">
      <c r="A29" s="23"/>
      <c r="B29" s="126"/>
      <c r="C29" s="583" t="s">
        <v>1400</v>
      </c>
      <c r="D29" s="5">
        <v>4708366</v>
      </c>
      <c r="E29" s="5">
        <v>9481562</v>
      </c>
      <c r="F29" s="5">
        <v>37256222</v>
      </c>
      <c r="G29" s="5">
        <v>2426611</v>
      </c>
      <c r="H29" s="5">
        <v>23326394</v>
      </c>
      <c r="I29" s="5">
        <v>360101947</v>
      </c>
      <c r="J29" s="5">
        <v>353579325</v>
      </c>
      <c r="K29" s="5">
        <v>37979</v>
      </c>
      <c r="L29" s="5">
        <v>9666</v>
      </c>
      <c r="M29" s="5">
        <v>37291</v>
      </c>
      <c r="N29" s="5">
        <v>9490</v>
      </c>
      <c r="O29" s="4">
        <v>2.01</v>
      </c>
      <c r="P29" s="4">
        <v>7.91</v>
      </c>
      <c r="Q29" s="5">
        <v>76481</v>
      </c>
      <c r="R29" s="5">
        <v>75096</v>
      </c>
    </row>
    <row r="30" spans="1:18" ht="16.5" customHeight="1">
      <c r="A30" s="23"/>
      <c r="B30" s="126"/>
      <c r="C30" s="583" t="s">
        <v>1401</v>
      </c>
      <c r="D30" s="5">
        <v>5046234</v>
      </c>
      <c r="E30" s="5">
        <v>10227458</v>
      </c>
      <c r="F30" s="5">
        <v>38687348</v>
      </c>
      <c r="G30" s="5">
        <v>2697734</v>
      </c>
      <c r="H30" s="5">
        <v>25928389</v>
      </c>
      <c r="I30" s="5">
        <v>398124645</v>
      </c>
      <c r="J30" s="5">
        <v>390774905</v>
      </c>
      <c r="K30" s="5">
        <v>38927</v>
      </c>
      <c r="L30" s="5">
        <v>10291</v>
      </c>
      <c r="M30" s="5">
        <v>38208</v>
      </c>
      <c r="N30" s="5">
        <v>10101</v>
      </c>
      <c r="O30" s="4">
        <v>2.03</v>
      </c>
      <c r="P30" s="4">
        <v>7.67</v>
      </c>
      <c r="Q30" s="5">
        <v>78895</v>
      </c>
      <c r="R30" s="5">
        <v>77439</v>
      </c>
    </row>
    <row r="31" spans="1:18" ht="16.5" customHeight="1">
      <c r="A31" s="23"/>
      <c r="B31" s="126"/>
      <c r="C31" s="583" t="s">
        <v>1402</v>
      </c>
      <c r="D31" s="5">
        <v>4854590</v>
      </c>
      <c r="E31" s="5">
        <v>9683515</v>
      </c>
      <c r="F31" s="5">
        <v>38193748</v>
      </c>
      <c r="G31" s="5">
        <v>2558179</v>
      </c>
      <c r="H31" s="5">
        <v>24232835</v>
      </c>
      <c r="I31" s="5">
        <v>343378873</v>
      </c>
      <c r="J31" s="5">
        <v>337227722</v>
      </c>
      <c r="K31" s="5">
        <v>35460</v>
      </c>
      <c r="L31" s="5">
        <v>8990</v>
      </c>
      <c r="M31" s="5">
        <v>34825</v>
      </c>
      <c r="N31" s="5">
        <v>8829</v>
      </c>
      <c r="O31" s="4">
        <v>1.99</v>
      </c>
      <c r="P31" s="4">
        <v>7.87</v>
      </c>
      <c r="Q31" s="5">
        <v>70733</v>
      </c>
      <c r="R31" s="5">
        <v>69466</v>
      </c>
    </row>
    <row r="32" spans="1:18" ht="16.5" customHeight="1">
      <c r="A32" s="23"/>
      <c r="B32" s="126" t="s">
        <v>666</v>
      </c>
      <c r="C32" s="583"/>
      <c r="D32" s="5">
        <v>17327778</v>
      </c>
      <c r="E32" s="5">
        <v>26984814</v>
      </c>
      <c r="F32" s="5">
        <v>109906761</v>
      </c>
      <c r="G32" s="5">
        <v>6751099</v>
      </c>
      <c r="H32" s="5">
        <v>68811084</v>
      </c>
      <c r="I32" s="5">
        <v>992878042</v>
      </c>
      <c r="J32" s="5">
        <v>970404945</v>
      </c>
      <c r="K32" s="5">
        <v>36794</v>
      </c>
      <c r="L32" s="5">
        <v>9034</v>
      </c>
      <c r="M32" s="5">
        <v>35961</v>
      </c>
      <c r="N32" s="5">
        <v>8829</v>
      </c>
      <c r="O32" s="4">
        <v>1.56</v>
      </c>
      <c r="P32" s="4">
        <v>6.34</v>
      </c>
      <c r="Q32" s="5">
        <v>57300</v>
      </c>
      <c r="R32" s="5">
        <v>56003</v>
      </c>
    </row>
    <row r="33" spans="1:18" ht="16.5" customHeight="1">
      <c r="A33" s="23"/>
      <c r="B33" s="126"/>
      <c r="C33" s="583" t="s">
        <v>15</v>
      </c>
      <c r="D33" s="5">
        <v>5648626</v>
      </c>
      <c r="E33" s="5">
        <v>9519854</v>
      </c>
      <c r="F33" s="5">
        <v>37522171</v>
      </c>
      <c r="G33" s="5">
        <v>2487648</v>
      </c>
      <c r="H33" s="5">
        <v>23922486</v>
      </c>
      <c r="I33" s="5">
        <v>326038378</v>
      </c>
      <c r="J33" s="5">
        <v>320308788</v>
      </c>
      <c r="K33" s="5">
        <v>34248</v>
      </c>
      <c r="L33" s="5">
        <v>8689</v>
      </c>
      <c r="M33" s="5">
        <v>33646</v>
      </c>
      <c r="N33" s="5">
        <v>8537</v>
      </c>
      <c r="O33" s="4">
        <v>1.69</v>
      </c>
      <c r="P33" s="4">
        <v>6.64</v>
      </c>
      <c r="Q33" s="5">
        <v>57720</v>
      </c>
      <c r="R33" s="5">
        <v>56706</v>
      </c>
    </row>
    <row r="34" spans="1:18" ht="16.5" customHeight="1">
      <c r="A34" s="23"/>
      <c r="B34" s="126"/>
      <c r="C34" s="583" t="s">
        <v>16</v>
      </c>
      <c r="D34" s="5">
        <v>5703406</v>
      </c>
      <c r="E34" s="5">
        <v>8620184</v>
      </c>
      <c r="F34" s="5">
        <v>35673478</v>
      </c>
      <c r="G34" s="5">
        <v>2094271</v>
      </c>
      <c r="H34" s="5">
        <v>21015338</v>
      </c>
      <c r="I34" s="5">
        <v>319726051</v>
      </c>
      <c r="J34" s="5">
        <v>311916506</v>
      </c>
      <c r="K34" s="5">
        <v>37090</v>
      </c>
      <c r="L34" s="5">
        <v>8963</v>
      </c>
      <c r="M34" s="5">
        <v>36184</v>
      </c>
      <c r="N34" s="5">
        <v>8744</v>
      </c>
      <c r="O34" s="4">
        <v>1.51</v>
      </c>
      <c r="P34" s="4">
        <v>6.25</v>
      </c>
      <c r="Q34" s="5">
        <v>56059</v>
      </c>
      <c r="R34" s="5">
        <v>54690</v>
      </c>
    </row>
    <row r="35" spans="1:18" ht="16.5" customHeight="1">
      <c r="A35" s="23"/>
      <c r="B35" s="126"/>
      <c r="C35" s="583" t="s">
        <v>17</v>
      </c>
      <c r="D35" s="5">
        <v>5975746</v>
      </c>
      <c r="E35" s="5">
        <v>8844776</v>
      </c>
      <c r="F35" s="5">
        <v>36711112</v>
      </c>
      <c r="G35" s="5">
        <v>2169180</v>
      </c>
      <c r="H35" s="5">
        <v>23873260</v>
      </c>
      <c r="I35" s="5">
        <v>347113613</v>
      </c>
      <c r="J35" s="5">
        <v>338179651</v>
      </c>
      <c r="K35" s="5">
        <v>39245</v>
      </c>
      <c r="L35" s="5">
        <v>9455</v>
      </c>
      <c r="M35" s="5">
        <v>38235</v>
      </c>
      <c r="N35" s="5">
        <v>9212</v>
      </c>
      <c r="O35" s="4">
        <v>1.48</v>
      </c>
      <c r="P35" s="4">
        <v>6.14</v>
      </c>
      <c r="Q35" s="5">
        <v>58087</v>
      </c>
      <c r="R35" s="5">
        <v>56592</v>
      </c>
    </row>
    <row r="36" spans="1:18" ht="16.5" customHeight="1">
      <c r="A36" s="23"/>
      <c r="B36" s="126" t="s">
        <v>182</v>
      </c>
      <c r="C36" s="583"/>
      <c r="D36" s="5">
        <v>19770613</v>
      </c>
      <c r="E36" s="5">
        <v>28878083</v>
      </c>
      <c r="F36" s="5">
        <v>115546962</v>
      </c>
      <c r="G36" s="5">
        <v>7523459</v>
      </c>
      <c r="H36" s="5">
        <v>81379471</v>
      </c>
      <c r="I36" s="5">
        <v>1145197528.7</v>
      </c>
      <c r="J36" s="5">
        <v>1114520719.1399999</v>
      </c>
      <c r="K36" s="5">
        <v>39656</v>
      </c>
      <c r="L36" s="5">
        <v>9911</v>
      </c>
      <c r="M36" s="5">
        <v>38594</v>
      </c>
      <c r="N36" s="5">
        <v>9646</v>
      </c>
      <c r="O36" s="4">
        <v>1.46</v>
      </c>
      <c r="P36" s="4">
        <v>5.84</v>
      </c>
      <c r="Q36" s="5">
        <v>57924</v>
      </c>
      <c r="R36" s="5">
        <v>56373</v>
      </c>
    </row>
    <row r="37" spans="2:18" ht="16.5" customHeight="1">
      <c r="B37" s="126"/>
      <c r="C37" s="583" t="s">
        <v>1674</v>
      </c>
      <c r="D37" s="5">
        <v>6452671</v>
      </c>
      <c r="E37" s="5">
        <v>9824495</v>
      </c>
      <c r="F37" s="5">
        <v>37797785</v>
      </c>
      <c r="G37" s="5">
        <v>2539141</v>
      </c>
      <c r="H37" s="5">
        <v>29588562</v>
      </c>
      <c r="I37" s="5">
        <v>423060405.63</v>
      </c>
      <c r="J37" s="5">
        <v>411799830.79</v>
      </c>
      <c r="K37" s="5">
        <v>43062</v>
      </c>
      <c r="L37" s="5">
        <v>11193</v>
      </c>
      <c r="M37" s="5">
        <v>41916</v>
      </c>
      <c r="N37" s="5">
        <v>10895</v>
      </c>
      <c r="O37" s="4">
        <v>1.52</v>
      </c>
      <c r="P37" s="4">
        <v>5.86</v>
      </c>
      <c r="Q37" s="5">
        <v>65564</v>
      </c>
      <c r="R37" s="5">
        <v>63819</v>
      </c>
    </row>
    <row r="38" spans="2:18" ht="16.5" customHeight="1">
      <c r="B38" s="126"/>
      <c r="C38" s="583" t="s">
        <v>1675</v>
      </c>
      <c r="D38" s="5">
        <v>6734164</v>
      </c>
      <c r="E38" s="5">
        <v>9605569</v>
      </c>
      <c r="F38" s="5">
        <v>39817640</v>
      </c>
      <c r="G38" s="5">
        <v>2487570</v>
      </c>
      <c r="H38" s="5">
        <v>25660242</v>
      </c>
      <c r="I38" s="5">
        <v>359296467.58</v>
      </c>
      <c r="J38" s="5">
        <v>349647900.7</v>
      </c>
      <c r="K38" s="5">
        <v>37405</v>
      </c>
      <c r="L38" s="5">
        <v>9024</v>
      </c>
      <c r="M38" s="5">
        <v>36401</v>
      </c>
      <c r="N38" s="5">
        <v>8781</v>
      </c>
      <c r="O38" s="4">
        <v>1.43</v>
      </c>
      <c r="P38" s="4">
        <v>5.91</v>
      </c>
      <c r="Q38" s="5">
        <v>53354</v>
      </c>
      <c r="R38" s="5">
        <v>51922</v>
      </c>
    </row>
    <row r="39" spans="1:18" ht="16.5" customHeight="1">
      <c r="A39" s="123"/>
      <c r="B39" s="571"/>
      <c r="C39" s="592" t="s">
        <v>1601</v>
      </c>
      <c r="D39" s="17">
        <v>6583778</v>
      </c>
      <c r="E39" s="17">
        <v>9448019</v>
      </c>
      <c r="F39" s="17">
        <v>37931537</v>
      </c>
      <c r="G39" s="17">
        <v>2496748</v>
      </c>
      <c r="H39" s="17">
        <v>26130667</v>
      </c>
      <c r="I39" s="17">
        <v>362840655.49</v>
      </c>
      <c r="J39" s="17">
        <v>353072987.65</v>
      </c>
      <c r="K39" s="17">
        <v>38404</v>
      </c>
      <c r="L39" s="17">
        <v>9566</v>
      </c>
      <c r="M39" s="17">
        <v>37370</v>
      </c>
      <c r="N39" s="17">
        <v>9308</v>
      </c>
      <c r="O39" s="32">
        <v>1.44</v>
      </c>
      <c r="P39" s="32">
        <v>5.76</v>
      </c>
      <c r="Q39" s="17">
        <v>55111</v>
      </c>
      <c r="R39" s="17">
        <v>53628</v>
      </c>
    </row>
    <row r="40" spans="1:16" ht="12">
      <c r="A40" s="112" t="s">
        <v>1503</v>
      </c>
      <c r="O40" s="15"/>
      <c r="P40" s="15"/>
    </row>
    <row r="41" spans="1:2" ht="12">
      <c r="A41" s="112" t="s">
        <v>1506</v>
      </c>
      <c r="B41" s="46"/>
    </row>
    <row r="42" spans="1:10" ht="12">
      <c r="A42" s="6" t="s">
        <v>1502</v>
      </c>
      <c r="B42" s="46"/>
      <c r="D42" s="136"/>
      <c r="E42" s="136"/>
      <c r="F42" s="136"/>
      <c r="G42" s="136"/>
      <c r="H42" s="136"/>
      <c r="I42" s="136"/>
      <c r="J42" s="136"/>
    </row>
    <row r="43" spans="4:10" ht="12">
      <c r="D43" s="136"/>
      <c r="E43" s="136"/>
      <c r="F43" s="136"/>
      <c r="G43" s="136"/>
      <c r="H43" s="136"/>
      <c r="I43" s="136"/>
      <c r="J43" s="136"/>
    </row>
    <row r="44" spans="4:15" ht="12">
      <c r="D44" s="136"/>
      <c r="E44" s="136"/>
      <c r="F44" s="136"/>
      <c r="G44" s="136"/>
      <c r="H44" s="136"/>
      <c r="I44" s="136"/>
      <c r="J44" s="136"/>
      <c r="O44" s="136"/>
    </row>
    <row r="46" spans="4:10" ht="12">
      <c r="D46" s="136"/>
      <c r="E46" s="136"/>
      <c r="F46" s="136"/>
      <c r="G46" s="136"/>
      <c r="H46" s="136"/>
      <c r="I46" s="136"/>
      <c r="J46" s="136"/>
    </row>
    <row r="47" spans="4:10" ht="12">
      <c r="D47" s="136"/>
      <c r="E47" s="136"/>
      <c r="F47" s="136"/>
      <c r="G47" s="136"/>
      <c r="H47" s="136"/>
      <c r="I47" s="136"/>
      <c r="J47" s="136"/>
    </row>
  </sheetData>
  <mergeCells count="6">
    <mergeCell ref="O3:P3"/>
    <mergeCell ref="K3:L3"/>
    <mergeCell ref="M3:N3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0"/>
  <dimension ref="A1:S88"/>
  <sheetViews>
    <sheetView showGridLines="0" workbookViewId="0" topLeftCell="F1">
      <selection activeCell="Q5" sqref="Q5:Q60"/>
    </sheetView>
  </sheetViews>
  <sheetFormatPr defaultColWidth="9.140625" defaultRowHeight="12"/>
  <cols>
    <col min="1" max="1" width="5.8515625" style="6" customWidth="1"/>
    <col min="2" max="2" width="8.140625" style="6" customWidth="1"/>
    <col min="3" max="3" width="6.421875" style="6" customWidth="1"/>
    <col min="4" max="8" width="17.28125" style="6" customWidth="1"/>
    <col min="9" max="10" width="15.7109375" style="6" customWidth="1"/>
    <col min="11" max="12" width="12.7109375" style="231" customWidth="1"/>
    <col min="13" max="14" width="12.7109375" style="6" customWidth="1"/>
    <col min="15" max="15" width="10.8515625" style="6" customWidth="1"/>
    <col min="16" max="16" width="13.57421875" style="6" customWidth="1"/>
    <col min="17" max="19" width="5.140625" style="6" bestFit="1" customWidth="1"/>
    <col min="20" max="16384" width="9.140625" style="6" customWidth="1"/>
  </cols>
  <sheetData>
    <row r="1" spans="1:4" ht="13.5">
      <c r="A1" s="145"/>
      <c r="C1" s="240" t="s">
        <v>1668</v>
      </c>
      <c r="D1" s="238" t="s">
        <v>337</v>
      </c>
    </row>
    <row r="2" ht="12">
      <c r="P2" s="102" t="s">
        <v>716</v>
      </c>
    </row>
    <row r="3" spans="1:16" ht="18.75" customHeight="1">
      <c r="A3" s="596"/>
      <c r="B3" s="767"/>
      <c r="C3" s="767"/>
      <c r="D3" s="639" t="s">
        <v>193</v>
      </c>
      <c r="E3" s="639" t="s">
        <v>194</v>
      </c>
      <c r="F3" s="639" t="s">
        <v>889</v>
      </c>
      <c r="G3" s="133" t="s">
        <v>690</v>
      </c>
      <c r="H3" s="191" t="s">
        <v>305</v>
      </c>
      <c r="I3" s="646" t="s">
        <v>323</v>
      </c>
      <c r="J3" s="639"/>
      <c r="K3" s="380" t="s">
        <v>933</v>
      </c>
      <c r="L3" s="380" t="s">
        <v>709</v>
      </c>
      <c r="M3" s="133" t="s">
        <v>313</v>
      </c>
      <c r="N3" s="133" t="s">
        <v>643</v>
      </c>
      <c r="O3" s="380" t="s">
        <v>311</v>
      </c>
      <c r="P3" s="191" t="s">
        <v>310</v>
      </c>
    </row>
    <row r="4" spans="1:16" ht="18.75" customHeight="1">
      <c r="A4" s="647"/>
      <c r="B4" s="641"/>
      <c r="C4" s="641"/>
      <c r="D4" s="641"/>
      <c r="E4" s="641"/>
      <c r="F4" s="641"/>
      <c r="G4" s="134" t="s">
        <v>691</v>
      </c>
      <c r="H4" s="192" t="s">
        <v>308</v>
      </c>
      <c r="I4" s="109" t="s">
        <v>195</v>
      </c>
      <c r="J4" s="54" t="s">
        <v>215</v>
      </c>
      <c r="K4" s="381" t="s">
        <v>934</v>
      </c>
      <c r="L4" s="381" t="s">
        <v>710</v>
      </c>
      <c r="M4" s="134" t="s">
        <v>935</v>
      </c>
      <c r="N4" s="134" t="s">
        <v>936</v>
      </c>
      <c r="O4" s="381" t="s">
        <v>168</v>
      </c>
      <c r="P4" s="192" t="s">
        <v>234</v>
      </c>
    </row>
    <row r="5" spans="1:19" ht="12" customHeight="1">
      <c r="A5" s="630" t="s">
        <v>84</v>
      </c>
      <c r="B5" s="621" t="s">
        <v>195</v>
      </c>
      <c r="C5" s="621"/>
      <c r="D5" s="147">
        <v>65861663</v>
      </c>
      <c r="E5" s="148">
        <v>113352726</v>
      </c>
      <c r="F5" s="148">
        <v>448710146</v>
      </c>
      <c r="G5" s="545">
        <v>29604427</v>
      </c>
      <c r="H5" s="545">
        <v>297479820</v>
      </c>
      <c r="I5" s="148">
        <v>4222828206</v>
      </c>
      <c r="J5" s="148">
        <v>4131755866</v>
      </c>
      <c r="K5" s="503">
        <v>0</v>
      </c>
      <c r="L5" s="503">
        <v>0</v>
      </c>
      <c r="M5" s="148">
        <v>37254</v>
      </c>
      <c r="N5" s="148">
        <v>36450</v>
      </c>
      <c r="O5" s="149">
        <v>1.72</v>
      </c>
      <c r="P5" s="148">
        <v>64117</v>
      </c>
      <c r="Q5" s="267"/>
      <c r="R5" s="267"/>
      <c r="S5" s="267"/>
    </row>
    <row r="6" spans="1:19" ht="12" customHeight="1">
      <c r="A6" s="613"/>
      <c r="B6" s="771" t="s">
        <v>259</v>
      </c>
      <c r="C6" s="63" t="s">
        <v>196</v>
      </c>
      <c r="D6" s="42">
        <v>36571901</v>
      </c>
      <c r="E6" s="5">
        <v>84062954</v>
      </c>
      <c r="F6" s="5">
        <v>148495620</v>
      </c>
      <c r="G6" s="5">
        <v>29604427</v>
      </c>
      <c r="H6" s="5">
        <v>297479820</v>
      </c>
      <c r="I6" s="5">
        <v>3336624119</v>
      </c>
      <c r="J6" s="5">
        <v>3253415448</v>
      </c>
      <c r="K6" s="36">
        <v>35.22</v>
      </c>
      <c r="L6" s="36">
        <v>10.05</v>
      </c>
      <c r="M6" s="5">
        <v>39692</v>
      </c>
      <c r="N6" s="5">
        <v>38702</v>
      </c>
      <c r="O6" s="36">
        <v>2.3</v>
      </c>
      <c r="P6" s="5">
        <v>91235</v>
      </c>
      <c r="Q6" s="267"/>
      <c r="R6" s="267"/>
      <c r="S6" s="267"/>
    </row>
    <row r="7" spans="1:19" ht="12" customHeight="1">
      <c r="A7" s="613"/>
      <c r="B7" s="772"/>
      <c r="C7" s="71" t="s">
        <v>82</v>
      </c>
      <c r="D7" s="42">
        <v>1811978</v>
      </c>
      <c r="E7" s="5">
        <v>31665583</v>
      </c>
      <c r="F7" s="5">
        <v>37089999</v>
      </c>
      <c r="G7" s="5">
        <v>41535</v>
      </c>
      <c r="H7" s="5">
        <v>394218</v>
      </c>
      <c r="I7" s="5">
        <v>1991664832</v>
      </c>
      <c r="J7" s="5">
        <v>1949200922</v>
      </c>
      <c r="K7" s="36">
        <v>0.13</v>
      </c>
      <c r="L7" s="36">
        <v>9.49</v>
      </c>
      <c r="M7" s="5">
        <v>62897</v>
      </c>
      <c r="N7" s="5">
        <v>61556</v>
      </c>
      <c r="O7" s="36">
        <v>17.48</v>
      </c>
      <c r="P7" s="5">
        <v>1099166</v>
      </c>
      <c r="Q7" s="267"/>
      <c r="R7" s="267"/>
      <c r="S7" s="267"/>
    </row>
    <row r="8" spans="1:19" ht="12" customHeight="1">
      <c r="A8" s="613"/>
      <c r="B8" s="772"/>
      <c r="C8" s="78" t="s">
        <v>83</v>
      </c>
      <c r="D8" s="42">
        <v>34759923</v>
      </c>
      <c r="E8" s="5">
        <v>52397371</v>
      </c>
      <c r="F8" s="5">
        <v>111405621</v>
      </c>
      <c r="G8" s="5">
        <v>29562892</v>
      </c>
      <c r="H8" s="5">
        <v>297085602</v>
      </c>
      <c r="I8" s="5">
        <v>1344959286</v>
      </c>
      <c r="J8" s="5">
        <v>1304214526</v>
      </c>
      <c r="K8" s="36">
        <v>56.42</v>
      </c>
      <c r="L8" s="36">
        <v>10.05</v>
      </c>
      <c r="M8" s="5">
        <v>25668</v>
      </c>
      <c r="N8" s="5">
        <v>24891</v>
      </c>
      <c r="O8" s="36">
        <v>1.51</v>
      </c>
      <c r="P8" s="5">
        <v>38693</v>
      </c>
      <c r="Q8" s="267"/>
      <c r="R8" s="267"/>
      <c r="S8" s="267"/>
    </row>
    <row r="9" spans="1:19" ht="12" customHeight="1">
      <c r="A9" s="613"/>
      <c r="B9" s="621" t="s">
        <v>197</v>
      </c>
      <c r="C9" s="63" t="s">
        <v>85</v>
      </c>
      <c r="D9" s="42">
        <v>29289762</v>
      </c>
      <c r="E9" s="5">
        <v>29289772</v>
      </c>
      <c r="F9" s="5">
        <v>300214526</v>
      </c>
      <c r="G9" s="180">
        <v>0</v>
      </c>
      <c r="H9" s="180">
        <v>0</v>
      </c>
      <c r="I9" s="5">
        <v>886204088</v>
      </c>
      <c r="J9" s="5">
        <v>878340418</v>
      </c>
      <c r="K9" s="36">
        <v>0</v>
      </c>
      <c r="L9" s="36">
        <v>0</v>
      </c>
      <c r="M9" s="5">
        <v>30256</v>
      </c>
      <c r="N9" s="5">
        <v>29988</v>
      </c>
      <c r="O9" s="36">
        <v>1</v>
      </c>
      <c r="P9" s="5">
        <v>30256</v>
      </c>
      <c r="Q9" s="267"/>
      <c r="R9" s="267"/>
      <c r="S9" s="267"/>
    </row>
    <row r="10" spans="1:19" ht="12" customHeight="1">
      <c r="A10" s="613"/>
      <c r="B10" s="641"/>
      <c r="C10" s="71" t="s">
        <v>99</v>
      </c>
      <c r="D10" s="42">
        <v>29242373</v>
      </c>
      <c r="E10" s="5">
        <v>29242383</v>
      </c>
      <c r="F10" s="5">
        <v>300047989</v>
      </c>
      <c r="G10" s="180">
        <v>0</v>
      </c>
      <c r="H10" s="180">
        <v>0</v>
      </c>
      <c r="I10" s="5">
        <v>885903971</v>
      </c>
      <c r="J10" s="5">
        <v>878065270</v>
      </c>
      <c r="K10" s="36">
        <v>0</v>
      </c>
      <c r="L10" s="36">
        <v>0</v>
      </c>
      <c r="M10" s="5">
        <v>30295</v>
      </c>
      <c r="N10" s="5">
        <v>30027</v>
      </c>
      <c r="O10" s="36">
        <v>1</v>
      </c>
      <c r="P10" s="5">
        <v>30295</v>
      </c>
      <c r="Q10" s="267"/>
      <c r="R10" s="267"/>
      <c r="S10" s="267"/>
    </row>
    <row r="11" spans="1:19" ht="12" customHeight="1">
      <c r="A11" s="613"/>
      <c r="B11" s="641"/>
      <c r="C11" s="78" t="s">
        <v>100</v>
      </c>
      <c r="D11" s="85">
        <v>47389</v>
      </c>
      <c r="E11" s="37">
        <v>47389</v>
      </c>
      <c r="F11" s="37">
        <v>166537</v>
      </c>
      <c r="G11" s="546">
        <v>0</v>
      </c>
      <c r="H11" s="546">
        <v>0</v>
      </c>
      <c r="I11" s="37">
        <v>300117</v>
      </c>
      <c r="J11" s="37">
        <v>275148</v>
      </c>
      <c r="K11" s="38">
        <v>0</v>
      </c>
      <c r="L11" s="38">
        <v>0</v>
      </c>
      <c r="M11" s="37">
        <v>6333</v>
      </c>
      <c r="N11" s="37">
        <v>5806</v>
      </c>
      <c r="O11" s="38">
        <v>1</v>
      </c>
      <c r="P11" s="37">
        <v>6333</v>
      </c>
      <c r="Q11" s="267"/>
      <c r="R11" s="267"/>
      <c r="S11" s="267"/>
    </row>
    <row r="12" spans="1:19" ht="12" customHeight="1">
      <c r="A12" s="770" t="s">
        <v>1366</v>
      </c>
      <c r="B12" s="621" t="s">
        <v>195</v>
      </c>
      <c r="C12" s="621" t="s">
        <v>195</v>
      </c>
      <c r="D12" s="40">
        <v>43663592</v>
      </c>
      <c r="E12" s="41">
        <v>81643451</v>
      </c>
      <c r="F12" s="41">
        <v>331974709</v>
      </c>
      <c r="G12" s="179">
        <v>19161080</v>
      </c>
      <c r="H12" s="179">
        <v>213959913</v>
      </c>
      <c r="I12" s="41">
        <v>3337142936</v>
      </c>
      <c r="J12" s="41">
        <v>3322204015</v>
      </c>
      <c r="K12" s="43">
        <v>0</v>
      </c>
      <c r="L12" s="43">
        <v>0</v>
      </c>
      <c r="M12" s="41">
        <v>40875</v>
      </c>
      <c r="N12" s="41">
        <v>40692</v>
      </c>
      <c r="O12" s="43">
        <v>1.87</v>
      </c>
      <c r="P12" s="41">
        <v>76429</v>
      </c>
      <c r="Q12" s="267"/>
      <c r="R12" s="267"/>
      <c r="S12" s="267"/>
    </row>
    <row r="13" spans="1:19" ht="12" customHeight="1">
      <c r="A13" s="613"/>
      <c r="B13" s="771" t="s">
        <v>259</v>
      </c>
      <c r="C13" s="63" t="s">
        <v>196</v>
      </c>
      <c r="D13" s="42">
        <v>24646003</v>
      </c>
      <c r="E13" s="5">
        <v>62625863</v>
      </c>
      <c r="F13" s="5">
        <v>115669346</v>
      </c>
      <c r="G13" s="5">
        <v>19161080</v>
      </c>
      <c r="H13" s="5">
        <v>213959913</v>
      </c>
      <c r="I13" s="5">
        <v>2693556115</v>
      </c>
      <c r="J13" s="5">
        <v>2681433323</v>
      </c>
      <c r="K13" s="36">
        <v>30.6</v>
      </c>
      <c r="L13" s="36">
        <v>11.17</v>
      </c>
      <c r="M13" s="5">
        <v>43010</v>
      </c>
      <c r="N13" s="5">
        <v>42817</v>
      </c>
      <c r="O13" s="36">
        <v>2.54</v>
      </c>
      <c r="P13" s="5">
        <v>109290</v>
      </c>
      <c r="Q13" s="267"/>
      <c r="R13" s="267"/>
      <c r="S13" s="267"/>
    </row>
    <row r="14" spans="1:19" ht="12" customHeight="1">
      <c r="A14" s="613"/>
      <c r="B14" s="772"/>
      <c r="C14" s="71" t="s">
        <v>82</v>
      </c>
      <c r="D14" s="42">
        <v>1503317</v>
      </c>
      <c r="E14" s="5">
        <v>26888602</v>
      </c>
      <c r="F14" s="5">
        <v>31289990</v>
      </c>
      <c r="G14" s="5">
        <v>33507</v>
      </c>
      <c r="H14" s="5">
        <v>322724</v>
      </c>
      <c r="I14" s="5">
        <v>1663924672</v>
      </c>
      <c r="J14" s="5">
        <v>1663924672</v>
      </c>
      <c r="K14" s="36">
        <v>0.12</v>
      </c>
      <c r="L14" s="36">
        <v>9.63</v>
      </c>
      <c r="M14" s="5">
        <v>61882</v>
      </c>
      <c r="N14" s="5">
        <v>61882</v>
      </c>
      <c r="O14" s="36">
        <v>17.89</v>
      </c>
      <c r="P14" s="5">
        <v>1106836</v>
      </c>
      <c r="Q14" s="267"/>
      <c r="R14" s="267"/>
      <c r="S14" s="267"/>
    </row>
    <row r="15" spans="1:19" ht="12" customHeight="1">
      <c r="A15" s="613"/>
      <c r="B15" s="772"/>
      <c r="C15" s="78" t="s">
        <v>83</v>
      </c>
      <c r="D15" s="42">
        <v>23142686</v>
      </c>
      <c r="E15" s="5">
        <v>35737261</v>
      </c>
      <c r="F15" s="5">
        <v>84379356</v>
      </c>
      <c r="G15" s="5">
        <v>19127573</v>
      </c>
      <c r="H15" s="5">
        <v>213637189</v>
      </c>
      <c r="I15" s="5">
        <v>1029631443</v>
      </c>
      <c r="J15" s="5">
        <v>1017508651</v>
      </c>
      <c r="K15" s="36">
        <v>53.52</v>
      </c>
      <c r="L15" s="36">
        <v>11.17</v>
      </c>
      <c r="M15" s="5">
        <v>28811</v>
      </c>
      <c r="N15" s="5">
        <v>28472</v>
      </c>
      <c r="O15" s="36">
        <v>1.54</v>
      </c>
      <c r="P15" s="5">
        <v>44491</v>
      </c>
      <c r="Q15" s="267"/>
      <c r="R15" s="267"/>
      <c r="S15" s="267"/>
    </row>
    <row r="16" spans="1:19" ht="12" customHeight="1">
      <c r="A16" s="613"/>
      <c r="B16" s="621" t="s">
        <v>197</v>
      </c>
      <c r="C16" s="63" t="s">
        <v>85</v>
      </c>
      <c r="D16" s="42">
        <v>19017589</v>
      </c>
      <c r="E16" s="5">
        <v>19017588</v>
      </c>
      <c r="F16" s="5">
        <v>216305363</v>
      </c>
      <c r="G16" s="180">
        <v>0</v>
      </c>
      <c r="H16" s="180">
        <v>0</v>
      </c>
      <c r="I16" s="5">
        <v>643586821</v>
      </c>
      <c r="J16" s="5">
        <v>640770692</v>
      </c>
      <c r="K16" s="36">
        <v>0</v>
      </c>
      <c r="L16" s="36">
        <v>0</v>
      </c>
      <c r="M16" s="5">
        <v>33842</v>
      </c>
      <c r="N16" s="5">
        <v>33694</v>
      </c>
      <c r="O16" s="36">
        <v>1</v>
      </c>
      <c r="P16" s="5">
        <v>33842</v>
      </c>
      <c r="Q16" s="267"/>
      <c r="R16" s="267"/>
      <c r="S16" s="267"/>
    </row>
    <row r="17" spans="1:19" ht="12" customHeight="1">
      <c r="A17" s="613"/>
      <c r="B17" s="641"/>
      <c r="C17" s="71" t="s">
        <v>99</v>
      </c>
      <c r="D17" s="42">
        <v>18989173</v>
      </c>
      <c r="E17" s="5">
        <v>18989172</v>
      </c>
      <c r="F17" s="5">
        <v>216202839</v>
      </c>
      <c r="G17" s="180">
        <v>0</v>
      </c>
      <c r="H17" s="180">
        <v>0</v>
      </c>
      <c r="I17" s="5">
        <v>643404033</v>
      </c>
      <c r="J17" s="5">
        <v>640596134</v>
      </c>
      <c r="K17" s="36">
        <v>0</v>
      </c>
      <c r="L17" s="36">
        <v>0</v>
      </c>
      <c r="M17" s="5">
        <v>33883</v>
      </c>
      <c r="N17" s="5">
        <v>33735</v>
      </c>
      <c r="O17" s="36">
        <v>1</v>
      </c>
      <c r="P17" s="5">
        <v>33883</v>
      </c>
      <c r="Q17" s="267"/>
      <c r="R17" s="267"/>
      <c r="S17" s="267"/>
    </row>
    <row r="18" spans="1:19" ht="12" customHeight="1">
      <c r="A18" s="613"/>
      <c r="B18" s="641"/>
      <c r="C18" s="78" t="s">
        <v>100</v>
      </c>
      <c r="D18" s="85">
        <v>28416</v>
      </c>
      <c r="E18" s="37">
        <v>28416</v>
      </c>
      <c r="F18" s="37">
        <v>102524</v>
      </c>
      <c r="G18" s="546">
        <v>0</v>
      </c>
      <c r="H18" s="546">
        <v>0</v>
      </c>
      <c r="I18" s="37">
        <v>182788</v>
      </c>
      <c r="J18" s="37">
        <v>174558</v>
      </c>
      <c r="K18" s="38">
        <v>0</v>
      </c>
      <c r="L18" s="38">
        <v>0</v>
      </c>
      <c r="M18" s="37">
        <v>6433</v>
      </c>
      <c r="N18" s="37">
        <v>6143</v>
      </c>
      <c r="O18" s="38">
        <v>1</v>
      </c>
      <c r="P18" s="37">
        <v>6433</v>
      </c>
      <c r="Q18" s="267"/>
      <c r="R18" s="267"/>
      <c r="S18" s="267"/>
    </row>
    <row r="19" spans="1:19" ht="12" customHeight="1">
      <c r="A19" s="613">
        <v>1</v>
      </c>
      <c r="B19" s="621" t="s">
        <v>195</v>
      </c>
      <c r="C19" s="621" t="s">
        <v>195</v>
      </c>
      <c r="D19" s="40">
        <v>43603117</v>
      </c>
      <c r="E19" s="41">
        <v>80689490</v>
      </c>
      <c r="F19" s="41">
        <v>330855294</v>
      </c>
      <c r="G19" s="179">
        <v>19154359</v>
      </c>
      <c r="H19" s="179">
        <v>213877701</v>
      </c>
      <c r="I19" s="41">
        <v>3300594288</v>
      </c>
      <c r="J19" s="41">
        <v>3285655367</v>
      </c>
      <c r="K19" s="43">
        <v>0</v>
      </c>
      <c r="L19" s="43">
        <v>0</v>
      </c>
      <c r="M19" s="41">
        <v>40905</v>
      </c>
      <c r="N19" s="41">
        <v>40720</v>
      </c>
      <c r="O19" s="43">
        <v>1.85</v>
      </c>
      <c r="P19" s="41">
        <v>75696</v>
      </c>
      <c r="Q19" s="267"/>
      <c r="R19" s="267"/>
      <c r="S19" s="267"/>
    </row>
    <row r="20" spans="1:19" ht="12" customHeight="1">
      <c r="A20" s="613"/>
      <c r="B20" s="771" t="s">
        <v>259</v>
      </c>
      <c r="C20" s="63" t="s">
        <v>196</v>
      </c>
      <c r="D20" s="42">
        <v>24591939</v>
      </c>
      <c r="E20" s="5">
        <v>61678313</v>
      </c>
      <c r="F20" s="5">
        <v>114634284</v>
      </c>
      <c r="G20" s="5">
        <v>19154359</v>
      </c>
      <c r="H20" s="5">
        <v>213877701</v>
      </c>
      <c r="I20" s="5">
        <v>2657240958</v>
      </c>
      <c r="J20" s="5">
        <v>2645118166</v>
      </c>
      <c r="K20" s="36">
        <v>31.06</v>
      </c>
      <c r="L20" s="36">
        <v>11.17</v>
      </c>
      <c r="M20" s="5">
        <v>43082</v>
      </c>
      <c r="N20" s="5">
        <v>42886</v>
      </c>
      <c r="O20" s="36">
        <v>2.51</v>
      </c>
      <c r="P20" s="5">
        <v>108053</v>
      </c>
      <c r="Q20" s="267"/>
      <c r="R20" s="267"/>
      <c r="S20" s="267"/>
    </row>
    <row r="21" spans="1:19" ht="12" customHeight="1">
      <c r="A21" s="613"/>
      <c r="B21" s="772"/>
      <c r="C21" s="71" t="s">
        <v>82</v>
      </c>
      <c r="D21" s="42">
        <v>1462705</v>
      </c>
      <c r="E21" s="5">
        <v>25959738</v>
      </c>
      <c r="F21" s="5">
        <v>30335802</v>
      </c>
      <c r="G21" s="5">
        <v>33451</v>
      </c>
      <c r="H21" s="5">
        <v>322223</v>
      </c>
      <c r="I21" s="5">
        <v>1628593051</v>
      </c>
      <c r="J21" s="5">
        <v>1628593051</v>
      </c>
      <c r="K21" s="36">
        <v>0.13</v>
      </c>
      <c r="L21" s="36">
        <v>9.63</v>
      </c>
      <c r="M21" s="5">
        <v>62735</v>
      </c>
      <c r="N21" s="5">
        <v>62735</v>
      </c>
      <c r="O21" s="36">
        <v>17.75</v>
      </c>
      <c r="P21" s="5">
        <v>1113412</v>
      </c>
      <c r="Q21" s="267"/>
      <c r="R21" s="267"/>
      <c r="S21" s="267"/>
    </row>
    <row r="22" spans="1:19" ht="12" customHeight="1">
      <c r="A22" s="613"/>
      <c r="B22" s="772"/>
      <c r="C22" s="78" t="s">
        <v>83</v>
      </c>
      <c r="D22" s="42">
        <v>23129234</v>
      </c>
      <c r="E22" s="5">
        <v>35718575</v>
      </c>
      <c r="F22" s="5">
        <v>84298482</v>
      </c>
      <c r="G22" s="5">
        <v>19120908</v>
      </c>
      <c r="H22" s="5">
        <v>213555478</v>
      </c>
      <c r="I22" s="5">
        <v>1028647907</v>
      </c>
      <c r="J22" s="5">
        <v>1016525115</v>
      </c>
      <c r="K22" s="36">
        <v>53.53</v>
      </c>
      <c r="L22" s="36">
        <v>11.17</v>
      </c>
      <c r="M22" s="5">
        <v>28799</v>
      </c>
      <c r="N22" s="5">
        <v>28459</v>
      </c>
      <c r="O22" s="36">
        <v>1.54</v>
      </c>
      <c r="P22" s="5">
        <v>44474</v>
      </c>
      <c r="Q22" s="267"/>
      <c r="R22" s="267"/>
      <c r="S22" s="267"/>
    </row>
    <row r="23" spans="1:19" ht="12" customHeight="1">
      <c r="A23" s="613"/>
      <c r="B23" s="621" t="s">
        <v>197</v>
      </c>
      <c r="C23" s="63" t="s">
        <v>85</v>
      </c>
      <c r="D23" s="42">
        <v>19011178</v>
      </c>
      <c r="E23" s="5">
        <v>19011177</v>
      </c>
      <c r="F23" s="5">
        <v>216221010</v>
      </c>
      <c r="G23" s="180">
        <v>0</v>
      </c>
      <c r="H23" s="180">
        <v>0</v>
      </c>
      <c r="I23" s="5">
        <v>643353330</v>
      </c>
      <c r="J23" s="5">
        <v>640537201</v>
      </c>
      <c r="K23" s="36">
        <v>0</v>
      </c>
      <c r="L23" s="36">
        <v>0</v>
      </c>
      <c r="M23" s="5">
        <v>33841</v>
      </c>
      <c r="N23" s="5">
        <v>33693</v>
      </c>
      <c r="O23" s="36">
        <v>1</v>
      </c>
      <c r="P23" s="5">
        <v>33841</v>
      </c>
      <c r="Q23" s="267"/>
      <c r="R23" s="267"/>
      <c r="S23" s="267"/>
    </row>
    <row r="24" spans="1:19" ht="12" customHeight="1">
      <c r="A24" s="613"/>
      <c r="B24" s="641"/>
      <c r="C24" s="71" t="s">
        <v>99</v>
      </c>
      <c r="D24" s="42">
        <v>18982762</v>
      </c>
      <c r="E24" s="5">
        <v>18982761</v>
      </c>
      <c r="F24" s="5">
        <v>216118486</v>
      </c>
      <c r="G24" s="180">
        <v>0</v>
      </c>
      <c r="H24" s="180">
        <v>0</v>
      </c>
      <c r="I24" s="5">
        <v>643170542</v>
      </c>
      <c r="J24" s="5">
        <v>640362643</v>
      </c>
      <c r="K24" s="36">
        <v>0</v>
      </c>
      <c r="L24" s="36">
        <v>0</v>
      </c>
      <c r="M24" s="5">
        <v>33882</v>
      </c>
      <c r="N24" s="5">
        <v>33734</v>
      </c>
      <c r="O24" s="36">
        <v>1</v>
      </c>
      <c r="P24" s="5">
        <v>33882</v>
      </c>
      <c r="Q24" s="267"/>
      <c r="R24" s="267"/>
      <c r="S24" s="267"/>
    </row>
    <row r="25" spans="1:19" ht="12" customHeight="1">
      <c r="A25" s="613"/>
      <c r="B25" s="641"/>
      <c r="C25" s="78" t="s">
        <v>100</v>
      </c>
      <c r="D25" s="85">
        <v>28416</v>
      </c>
      <c r="E25" s="37">
        <v>28416</v>
      </c>
      <c r="F25" s="37">
        <v>102524</v>
      </c>
      <c r="G25" s="546">
        <v>0</v>
      </c>
      <c r="H25" s="546">
        <v>0</v>
      </c>
      <c r="I25" s="37">
        <v>182788</v>
      </c>
      <c r="J25" s="37">
        <v>174558</v>
      </c>
      <c r="K25" s="38">
        <v>0</v>
      </c>
      <c r="L25" s="38">
        <v>0</v>
      </c>
      <c r="M25" s="37">
        <v>6433</v>
      </c>
      <c r="N25" s="37">
        <v>6143</v>
      </c>
      <c r="O25" s="38">
        <v>1</v>
      </c>
      <c r="P25" s="37">
        <v>6433</v>
      </c>
      <c r="Q25" s="267"/>
      <c r="R25" s="267"/>
      <c r="S25" s="267"/>
    </row>
    <row r="26" spans="1:19" ht="12" customHeight="1">
      <c r="A26" s="613">
        <v>4</v>
      </c>
      <c r="B26" s="621" t="s">
        <v>195</v>
      </c>
      <c r="C26" s="621" t="s">
        <v>195</v>
      </c>
      <c r="D26" s="40">
        <v>60475</v>
      </c>
      <c r="E26" s="41">
        <v>953961</v>
      </c>
      <c r="F26" s="41">
        <v>1119415</v>
      </c>
      <c r="G26" s="179">
        <v>6721</v>
      </c>
      <c r="H26" s="179">
        <v>82212</v>
      </c>
      <c r="I26" s="41">
        <v>36548648</v>
      </c>
      <c r="J26" s="41">
        <v>36548648</v>
      </c>
      <c r="K26" s="43">
        <v>0</v>
      </c>
      <c r="L26" s="43">
        <v>0</v>
      </c>
      <c r="M26" s="41">
        <v>38313</v>
      </c>
      <c r="N26" s="41">
        <v>38313</v>
      </c>
      <c r="O26" s="43">
        <v>15.77</v>
      </c>
      <c r="P26" s="41">
        <v>604360</v>
      </c>
      <c r="Q26" s="267"/>
      <c r="R26" s="267"/>
      <c r="S26" s="267"/>
    </row>
    <row r="27" spans="1:19" ht="12" customHeight="1">
      <c r="A27" s="613"/>
      <c r="B27" s="771" t="s">
        <v>259</v>
      </c>
      <c r="C27" s="63" t="s">
        <v>196</v>
      </c>
      <c r="D27" s="42">
        <v>54064</v>
      </c>
      <c r="E27" s="5">
        <v>947550</v>
      </c>
      <c r="F27" s="5">
        <v>1035062</v>
      </c>
      <c r="G27" s="5">
        <v>6721</v>
      </c>
      <c r="H27" s="5">
        <v>82212</v>
      </c>
      <c r="I27" s="5">
        <v>36315157</v>
      </c>
      <c r="J27" s="5">
        <v>36315157</v>
      </c>
      <c r="K27" s="36">
        <v>0.71</v>
      </c>
      <c r="L27" s="36">
        <v>12.23</v>
      </c>
      <c r="M27" s="5">
        <v>38325</v>
      </c>
      <c r="N27" s="5">
        <v>38325</v>
      </c>
      <c r="O27" s="36">
        <v>17.53</v>
      </c>
      <c r="P27" s="5">
        <v>671707</v>
      </c>
      <c r="Q27" s="267"/>
      <c r="R27" s="267"/>
      <c r="S27" s="267"/>
    </row>
    <row r="28" spans="1:19" ht="12" customHeight="1">
      <c r="A28" s="613"/>
      <c r="B28" s="772"/>
      <c r="C28" s="71" t="s">
        <v>82</v>
      </c>
      <c r="D28" s="42">
        <v>40612</v>
      </c>
      <c r="E28" s="5">
        <v>928864</v>
      </c>
      <c r="F28" s="5">
        <v>954188</v>
      </c>
      <c r="G28" s="5">
        <v>56</v>
      </c>
      <c r="H28" s="5">
        <v>501</v>
      </c>
      <c r="I28" s="5">
        <v>35331621</v>
      </c>
      <c r="J28" s="5">
        <v>35331621</v>
      </c>
      <c r="K28" s="36">
        <v>0.01</v>
      </c>
      <c r="L28" s="36">
        <v>8.95</v>
      </c>
      <c r="M28" s="5">
        <v>38037</v>
      </c>
      <c r="N28" s="5">
        <v>38037</v>
      </c>
      <c r="O28" s="36">
        <v>22.87</v>
      </c>
      <c r="P28" s="5">
        <v>869980</v>
      </c>
      <c r="Q28" s="267"/>
      <c r="R28" s="267"/>
      <c r="S28" s="267"/>
    </row>
    <row r="29" spans="1:19" ht="12" customHeight="1">
      <c r="A29" s="613"/>
      <c r="B29" s="772"/>
      <c r="C29" s="78" t="s">
        <v>83</v>
      </c>
      <c r="D29" s="42">
        <v>13452</v>
      </c>
      <c r="E29" s="5">
        <v>18686</v>
      </c>
      <c r="F29" s="5">
        <v>80874</v>
      </c>
      <c r="G29" s="5">
        <v>6665</v>
      </c>
      <c r="H29" s="5">
        <v>81711</v>
      </c>
      <c r="I29" s="5">
        <v>983536</v>
      </c>
      <c r="J29" s="5">
        <v>983536</v>
      </c>
      <c r="K29" s="36">
        <v>35.67</v>
      </c>
      <c r="L29" s="36">
        <v>12.26</v>
      </c>
      <c r="M29" s="5">
        <v>52635</v>
      </c>
      <c r="N29" s="5">
        <v>52635</v>
      </c>
      <c r="O29" s="36">
        <v>1.39</v>
      </c>
      <c r="P29" s="5">
        <v>73114</v>
      </c>
      <c r="Q29" s="267"/>
      <c r="R29" s="267"/>
      <c r="S29" s="267"/>
    </row>
    <row r="30" spans="1:19" ht="12" customHeight="1">
      <c r="A30" s="613"/>
      <c r="B30" s="621" t="s">
        <v>105</v>
      </c>
      <c r="C30" s="63" t="s">
        <v>85</v>
      </c>
      <c r="D30" s="42">
        <v>6411</v>
      </c>
      <c r="E30" s="5">
        <v>6411</v>
      </c>
      <c r="F30" s="5">
        <v>84353</v>
      </c>
      <c r="G30" s="180">
        <v>0</v>
      </c>
      <c r="H30" s="180">
        <v>0</v>
      </c>
      <c r="I30" s="5">
        <v>233491</v>
      </c>
      <c r="J30" s="5">
        <v>233491</v>
      </c>
      <c r="K30" s="36">
        <v>0</v>
      </c>
      <c r="L30" s="36">
        <v>0</v>
      </c>
      <c r="M30" s="5">
        <v>36420</v>
      </c>
      <c r="N30" s="5">
        <v>36420</v>
      </c>
      <c r="O30" s="36">
        <v>1</v>
      </c>
      <c r="P30" s="5">
        <v>36420</v>
      </c>
      <c r="Q30" s="267"/>
      <c r="R30" s="267"/>
      <c r="S30" s="267"/>
    </row>
    <row r="31" spans="1:19" ht="12" customHeight="1">
      <c r="A31" s="613"/>
      <c r="B31" s="641"/>
      <c r="C31" s="71" t="s">
        <v>99</v>
      </c>
      <c r="D31" s="42">
        <v>6411</v>
      </c>
      <c r="E31" s="5">
        <v>6411</v>
      </c>
      <c r="F31" s="5">
        <v>84353</v>
      </c>
      <c r="G31" s="180">
        <v>0</v>
      </c>
      <c r="H31" s="180">
        <v>0</v>
      </c>
      <c r="I31" s="5">
        <v>233491</v>
      </c>
      <c r="J31" s="5">
        <v>233491</v>
      </c>
      <c r="K31" s="36">
        <v>0</v>
      </c>
      <c r="L31" s="36">
        <v>0</v>
      </c>
      <c r="M31" s="5">
        <v>36420</v>
      </c>
      <c r="N31" s="5">
        <v>36420</v>
      </c>
      <c r="O31" s="36">
        <v>1</v>
      </c>
      <c r="P31" s="5">
        <v>36420</v>
      </c>
      <c r="Q31" s="267"/>
      <c r="R31" s="267"/>
      <c r="S31" s="267"/>
    </row>
    <row r="32" spans="1:19" ht="12" customHeight="1">
      <c r="A32" s="613"/>
      <c r="B32" s="641"/>
      <c r="C32" s="78" t="s">
        <v>100</v>
      </c>
      <c r="D32" s="85">
        <v>0</v>
      </c>
      <c r="E32" s="37">
        <v>0</v>
      </c>
      <c r="F32" s="37">
        <v>0</v>
      </c>
      <c r="G32" s="546">
        <v>0</v>
      </c>
      <c r="H32" s="546">
        <v>0</v>
      </c>
      <c r="I32" s="37">
        <v>0</v>
      </c>
      <c r="J32" s="37">
        <v>0</v>
      </c>
      <c r="K32" s="38">
        <v>0</v>
      </c>
      <c r="L32" s="38">
        <v>0</v>
      </c>
      <c r="M32" s="37">
        <v>0</v>
      </c>
      <c r="N32" s="37">
        <v>0</v>
      </c>
      <c r="O32" s="38">
        <v>0</v>
      </c>
      <c r="P32" s="37">
        <v>0</v>
      </c>
      <c r="Q32" s="267"/>
      <c r="R32" s="267"/>
      <c r="S32" s="267"/>
    </row>
    <row r="33" spans="1:19" ht="12" customHeight="1">
      <c r="A33" s="775" t="s">
        <v>1367</v>
      </c>
      <c r="B33" s="621" t="s">
        <v>195</v>
      </c>
      <c r="C33" s="621" t="s">
        <v>195</v>
      </c>
      <c r="D33" s="42">
        <v>22198071</v>
      </c>
      <c r="E33" s="5">
        <v>31709275</v>
      </c>
      <c r="F33" s="5">
        <v>116735437</v>
      </c>
      <c r="G33" s="180">
        <v>10443347</v>
      </c>
      <c r="H33" s="180">
        <v>83519907</v>
      </c>
      <c r="I33" s="5">
        <v>885685271</v>
      </c>
      <c r="J33" s="5">
        <v>809551851</v>
      </c>
      <c r="K33" s="36">
        <v>0</v>
      </c>
      <c r="L33" s="36">
        <v>0</v>
      </c>
      <c r="M33" s="5">
        <v>27931</v>
      </c>
      <c r="N33" s="5">
        <v>25530</v>
      </c>
      <c r="O33" s="36">
        <v>1.43</v>
      </c>
      <c r="P33" s="5">
        <v>39899</v>
      </c>
      <c r="Q33" s="267"/>
      <c r="R33" s="267"/>
      <c r="S33" s="267"/>
    </row>
    <row r="34" spans="1:19" ht="12" customHeight="1">
      <c r="A34" s="613"/>
      <c r="B34" s="771" t="s">
        <v>259</v>
      </c>
      <c r="C34" s="63" t="s">
        <v>196</v>
      </c>
      <c r="D34" s="42">
        <v>11925898</v>
      </c>
      <c r="E34" s="5">
        <v>21437091</v>
      </c>
      <c r="F34" s="5">
        <v>32826274</v>
      </c>
      <c r="G34" s="180">
        <v>10443347</v>
      </c>
      <c r="H34" s="180">
        <v>83519907</v>
      </c>
      <c r="I34" s="5">
        <v>643068004</v>
      </c>
      <c r="J34" s="5">
        <v>571982125</v>
      </c>
      <c r="K34" s="36">
        <v>48.72</v>
      </c>
      <c r="L34" s="36">
        <v>8</v>
      </c>
      <c r="M34" s="5">
        <v>29998</v>
      </c>
      <c r="N34" s="5">
        <v>26682</v>
      </c>
      <c r="O34" s="36">
        <v>1.8</v>
      </c>
      <c r="P34" s="5">
        <v>53922</v>
      </c>
      <c r="Q34" s="267"/>
      <c r="R34" s="267"/>
      <c r="S34" s="267"/>
    </row>
    <row r="35" spans="1:19" ht="12" customHeight="1">
      <c r="A35" s="613"/>
      <c r="B35" s="772"/>
      <c r="C35" s="71" t="s">
        <v>82</v>
      </c>
      <c r="D35" s="42">
        <v>308661</v>
      </c>
      <c r="E35" s="5">
        <v>4776981</v>
      </c>
      <c r="F35" s="5">
        <v>5800009</v>
      </c>
      <c r="G35" s="180">
        <v>8028</v>
      </c>
      <c r="H35" s="180">
        <v>71494</v>
      </c>
      <c r="I35" s="5">
        <v>327740160</v>
      </c>
      <c r="J35" s="5">
        <v>285276250</v>
      </c>
      <c r="K35" s="36">
        <v>0.17</v>
      </c>
      <c r="L35" s="36">
        <v>8.91</v>
      </c>
      <c r="M35" s="5">
        <v>68608</v>
      </c>
      <c r="N35" s="5">
        <v>59719</v>
      </c>
      <c r="O35" s="36">
        <v>15.48</v>
      </c>
      <c r="P35" s="5">
        <v>1061813</v>
      </c>
      <c r="Q35" s="267"/>
      <c r="R35" s="267"/>
      <c r="S35" s="267"/>
    </row>
    <row r="36" spans="1:19" ht="12" customHeight="1">
      <c r="A36" s="613"/>
      <c r="B36" s="772"/>
      <c r="C36" s="78" t="s">
        <v>83</v>
      </c>
      <c r="D36" s="42">
        <v>11617237</v>
      </c>
      <c r="E36" s="5">
        <v>16660110</v>
      </c>
      <c r="F36" s="5">
        <v>27026265</v>
      </c>
      <c r="G36" s="180">
        <v>10435319</v>
      </c>
      <c r="H36" s="180">
        <v>83448413</v>
      </c>
      <c r="I36" s="5">
        <v>315327844</v>
      </c>
      <c r="J36" s="5">
        <v>286705875</v>
      </c>
      <c r="K36" s="36">
        <v>62.64</v>
      </c>
      <c r="L36" s="36">
        <v>8</v>
      </c>
      <c r="M36" s="5">
        <v>18927</v>
      </c>
      <c r="N36" s="5">
        <v>17209</v>
      </c>
      <c r="O36" s="36">
        <v>1.43</v>
      </c>
      <c r="P36" s="5">
        <v>27143</v>
      </c>
      <c r="Q36" s="267"/>
      <c r="R36" s="267"/>
      <c r="S36" s="267"/>
    </row>
    <row r="37" spans="1:19" ht="12" customHeight="1">
      <c r="A37" s="613"/>
      <c r="B37" s="621" t="s">
        <v>105</v>
      </c>
      <c r="C37" s="63" t="s">
        <v>85</v>
      </c>
      <c r="D37" s="42">
        <v>10272173</v>
      </c>
      <c r="E37" s="5">
        <v>10272184</v>
      </c>
      <c r="F37" s="5">
        <v>83909163</v>
      </c>
      <c r="G37" s="180">
        <v>0</v>
      </c>
      <c r="H37" s="180">
        <v>0</v>
      </c>
      <c r="I37" s="5">
        <v>242617267</v>
      </c>
      <c r="J37" s="5">
        <v>237569726</v>
      </c>
      <c r="K37" s="36">
        <v>0</v>
      </c>
      <c r="L37" s="36">
        <v>0</v>
      </c>
      <c r="M37" s="5">
        <v>23619</v>
      </c>
      <c r="N37" s="5">
        <v>23127</v>
      </c>
      <c r="O37" s="36">
        <v>1</v>
      </c>
      <c r="P37" s="5">
        <v>23619</v>
      </c>
      <c r="Q37" s="267"/>
      <c r="R37" s="267"/>
      <c r="S37" s="267"/>
    </row>
    <row r="38" spans="1:19" ht="12" customHeight="1">
      <c r="A38" s="613"/>
      <c r="B38" s="641"/>
      <c r="C38" s="71" t="s">
        <v>99</v>
      </c>
      <c r="D38" s="42">
        <v>10253200</v>
      </c>
      <c r="E38" s="5">
        <v>10253211</v>
      </c>
      <c r="F38" s="5">
        <v>83845150</v>
      </c>
      <c r="G38" s="180">
        <v>0</v>
      </c>
      <c r="H38" s="180">
        <v>0</v>
      </c>
      <c r="I38" s="5">
        <v>242499938</v>
      </c>
      <c r="J38" s="5">
        <v>237469136</v>
      </c>
      <c r="K38" s="36">
        <v>0</v>
      </c>
      <c r="L38" s="36">
        <v>0</v>
      </c>
      <c r="M38" s="5">
        <v>23651</v>
      </c>
      <c r="N38" s="5">
        <v>23160</v>
      </c>
      <c r="O38" s="36">
        <v>1</v>
      </c>
      <c r="P38" s="5">
        <v>23651</v>
      </c>
      <c r="Q38" s="267"/>
      <c r="R38" s="267"/>
      <c r="S38" s="267"/>
    </row>
    <row r="39" spans="1:19" ht="12" customHeight="1">
      <c r="A39" s="776"/>
      <c r="B39" s="720"/>
      <c r="C39" s="71" t="s">
        <v>100</v>
      </c>
      <c r="D39" s="42">
        <v>18973</v>
      </c>
      <c r="E39" s="5">
        <v>18973</v>
      </c>
      <c r="F39" s="5">
        <v>64013</v>
      </c>
      <c r="G39" s="180">
        <v>0</v>
      </c>
      <c r="H39" s="180">
        <v>0</v>
      </c>
      <c r="I39" s="5">
        <v>117329</v>
      </c>
      <c r="J39" s="5">
        <v>100590</v>
      </c>
      <c r="K39" s="36">
        <v>0</v>
      </c>
      <c r="L39" s="36">
        <v>0</v>
      </c>
      <c r="M39" s="5">
        <v>6184</v>
      </c>
      <c r="N39" s="5">
        <v>5302</v>
      </c>
      <c r="O39" s="36">
        <v>1</v>
      </c>
      <c r="P39" s="5">
        <v>6184</v>
      </c>
      <c r="Q39" s="267"/>
      <c r="R39" s="267"/>
      <c r="S39" s="267"/>
    </row>
    <row r="40" spans="1:19" ht="12" customHeight="1">
      <c r="A40" s="630">
        <v>2</v>
      </c>
      <c r="B40" s="621" t="s">
        <v>195</v>
      </c>
      <c r="C40" s="621" t="s">
        <v>195</v>
      </c>
      <c r="D40" s="40">
        <v>21610756</v>
      </c>
      <c r="E40" s="41">
        <v>28979829</v>
      </c>
      <c r="F40" s="41">
        <v>110969019</v>
      </c>
      <c r="G40" s="179">
        <v>10171335</v>
      </c>
      <c r="H40" s="179">
        <v>78119365</v>
      </c>
      <c r="I40" s="41">
        <v>727456170</v>
      </c>
      <c r="J40" s="41">
        <v>671522125</v>
      </c>
      <c r="K40" s="43">
        <v>0</v>
      </c>
      <c r="L40" s="43">
        <v>0</v>
      </c>
      <c r="M40" s="41">
        <v>25102</v>
      </c>
      <c r="N40" s="41">
        <v>23172</v>
      </c>
      <c r="O40" s="43">
        <v>1.34</v>
      </c>
      <c r="P40" s="41">
        <v>33662</v>
      </c>
      <c r="Q40" s="267"/>
      <c r="R40" s="267"/>
      <c r="S40" s="267"/>
    </row>
    <row r="41" spans="1:19" ht="12" customHeight="1">
      <c r="A41" s="613"/>
      <c r="B41" s="771" t="s">
        <v>259</v>
      </c>
      <c r="C41" s="63" t="s">
        <v>196</v>
      </c>
      <c r="D41" s="42">
        <v>11340757</v>
      </c>
      <c r="E41" s="5">
        <v>18709819</v>
      </c>
      <c r="F41" s="5">
        <v>27093037</v>
      </c>
      <c r="G41" s="180">
        <v>10171335</v>
      </c>
      <c r="H41" s="180">
        <v>78119365</v>
      </c>
      <c r="I41" s="5">
        <v>484954554</v>
      </c>
      <c r="J41" s="5">
        <v>434066959</v>
      </c>
      <c r="K41" s="36">
        <v>54.36</v>
      </c>
      <c r="L41" s="36">
        <v>7.68</v>
      </c>
      <c r="M41" s="5">
        <v>25920</v>
      </c>
      <c r="N41" s="5">
        <v>23200</v>
      </c>
      <c r="O41" s="36">
        <v>1.65</v>
      </c>
      <c r="P41" s="5">
        <v>42762</v>
      </c>
      <c r="Q41" s="267"/>
      <c r="R41" s="267"/>
      <c r="S41" s="267"/>
    </row>
    <row r="42" spans="1:19" ht="12" customHeight="1">
      <c r="A42" s="613"/>
      <c r="B42" s="772"/>
      <c r="C42" s="71" t="s">
        <v>82</v>
      </c>
      <c r="D42" s="42">
        <v>211806</v>
      </c>
      <c r="E42" s="5">
        <v>2883155</v>
      </c>
      <c r="F42" s="5">
        <v>3652831</v>
      </c>
      <c r="G42" s="180">
        <v>5746</v>
      </c>
      <c r="H42" s="180">
        <v>46377</v>
      </c>
      <c r="I42" s="5">
        <v>213480697</v>
      </c>
      <c r="J42" s="5">
        <v>186616665</v>
      </c>
      <c r="K42" s="36">
        <v>0.2</v>
      </c>
      <c r="L42" s="36">
        <v>8.07</v>
      </c>
      <c r="M42" s="5">
        <v>74044</v>
      </c>
      <c r="N42" s="5">
        <v>64727</v>
      </c>
      <c r="O42" s="36">
        <v>13.61</v>
      </c>
      <c r="P42" s="5">
        <v>1007907</v>
      </c>
      <c r="Q42" s="267"/>
      <c r="R42" s="267"/>
      <c r="S42" s="267"/>
    </row>
    <row r="43" spans="1:19" ht="12" customHeight="1">
      <c r="A43" s="613"/>
      <c r="B43" s="772"/>
      <c r="C43" s="78" t="s">
        <v>83</v>
      </c>
      <c r="D43" s="42">
        <v>11128951</v>
      </c>
      <c r="E43" s="5">
        <v>15826664</v>
      </c>
      <c r="F43" s="5">
        <v>23440206</v>
      </c>
      <c r="G43" s="180">
        <v>10165589</v>
      </c>
      <c r="H43" s="180">
        <v>78072988</v>
      </c>
      <c r="I43" s="5">
        <v>271473857</v>
      </c>
      <c r="J43" s="5">
        <v>247450294</v>
      </c>
      <c r="K43" s="36">
        <v>64.23</v>
      </c>
      <c r="L43" s="36">
        <v>7.68</v>
      </c>
      <c r="M43" s="5">
        <v>17153</v>
      </c>
      <c r="N43" s="5">
        <v>15635</v>
      </c>
      <c r="O43" s="36">
        <v>1.42</v>
      </c>
      <c r="P43" s="5">
        <v>24393</v>
      </c>
      <c r="Q43" s="267"/>
      <c r="R43" s="267"/>
      <c r="S43" s="267"/>
    </row>
    <row r="44" spans="1:19" ht="12" customHeight="1">
      <c r="A44" s="613"/>
      <c r="B44" s="621" t="s">
        <v>105</v>
      </c>
      <c r="C44" s="63" t="s">
        <v>85</v>
      </c>
      <c r="D44" s="42">
        <v>10269999</v>
      </c>
      <c r="E44" s="5">
        <v>10270010</v>
      </c>
      <c r="F44" s="5">
        <v>83875982</v>
      </c>
      <c r="G44" s="180">
        <v>0</v>
      </c>
      <c r="H44" s="180">
        <v>0</v>
      </c>
      <c r="I44" s="5">
        <v>242501616</v>
      </c>
      <c r="J44" s="5">
        <v>237455166</v>
      </c>
      <c r="K44" s="36">
        <v>0</v>
      </c>
      <c r="L44" s="36">
        <v>0</v>
      </c>
      <c r="M44" s="5">
        <v>23613</v>
      </c>
      <c r="N44" s="5">
        <v>23121</v>
      </c>
      <c r="O44" s="36">
        <v>1</v>
      </c>
      <c r="P44" s="5">
        <v>23613</v>
      </c>
      <c r="Q44" s="267"/>
      <c r="R44" s="267"/>
      <c r="S44" s="267"/>
    </row>
    <row r="45" spans="1:19" ht="12" customHeight="1">
      <c r="A45" s="613"/>
      <c r="B45" s="641"/>
      <c r="C45" s="71" t="s">
        <v>99</v>
      </c>
      <c r="D45" s="42">
        <v>10251037</v>
      </c>
      <c r="E45" s="5">
        <v>10251048</v>
      </c>
      <c r="F45" s="5">
        <v>83811998</v>
      </c>
      <c r="G45" s="180">
        <v>0</v>
      </c>
      <c r="H45" s="180">
        <v>0</v>
      </c>
      <c r="I45" s="5">
        <v>242384334</v>
      </c>
      <c r="J45" s="5">
        <v>237354613</v>
      </c>
      <c r="K45" s="36">
        <v>0</v>
      </c>
      <c r="L45" s="36">
        <v>0</v>
      </c>
      <c r="M45" s="5">
        <v>23645</v>
      </c>
      <c r="N45" s="5">
        <v>23154</v>
      </c>
      <c r="O45" s="36">
        <v>1</v>
      </c>
      <c r="P45" s="5">
        <v>23645</v>
      </c>
      <c r="Q45" s="267"/>
      <c r="R45" s="267"/>
      <c r="S45" s="267"/>
    </row>
    <row r="46" spans="1:19" ht="12" customHeight="1">
      <c r="A46" s="613"/>
      <c r="B46" s="641"/>
      <c r="C46" s="78" t="s">
        <v>100</v>
      </c>
      <c r="D46" s="85">
        <v>18962</v>
      </c>
      <c r="E46" s="37">
        <v>18962</v>
      </c>
      <c r="F46" s="37">
        <v>63984</v>
      </c>
      <c r="G46" s="546">
        <v>0</v>
      </c>
      <c r="H46" s="546">
        <v>0</v>
      </c>
      <c r="I46" s="37">
        <v>117282</v>
      </c>
      <c r="J46" s="37">
        <v>100553</v>
      </c>
      <c r="K46" s="38">
        <v>0</v>
      </c>
      <c r="L46" s="38">
        <v>0</v>
      </c>
      <c r="M46" s="37">
        <v>6185</v>
      </c>
      <c r="N46" s="37">
        <v>5303</v>
      </c>
      <c r="O46" s="38">
        <v>1</v>
      </c>
      <c r="P46" s="37">
        <v>6185</v>
      </c>
      <c r="Q46" s="267"/>
      <c r="R46" s="267"/>
      <c r="S46" s="267"/>
    </row>
    <row r="47" spans="1:19" ht="12" customHeight="1">
      <c r="A47" s="613">
        <v>6</v>
      </c>
      <c r="B47" s="621" t="s">
        <v>101</v>
      </c>
      <c r="C47" s="621" t="s">
        <v>101</v>
      </c>
      <c r="D47" s="40">
        <v>399507</v>
      </c>
      <c r="E47" s="41">
        <v>2487488</v>
      </c>
      <c r="F47" s="41">
        <v>5336582</v>
      </c>
      <c r="G47" s="179">
        <v>191415</v>
      </c>
      <c r="H47" s="179">
        <v>4725335</v>
      </c>
      <c r="I47" s="41">
        <v>150664172</v>
      </c>
      <c r="J47" s="41">
        <v>130794214</v>
      </c>
      <c r="K47" s="43">
        <v>0</v>
      </c>
      <c r="L47" s="43">
        <v>0</v>
      </c>
      <c r="M47" s="41">
        <v>60569</v>
      </c>
      <c r="N47" s="41">
        <v>52581</v>
      </c>
      <c r="O47" s="43">
        <v>6.23</v>
      </c>
      <c r="P47" s="41">
        <v>377125</v>
      </c>
      <c r="Q47" s="267"/>
      <c r="R47" s="267"/>
      <c r="S47" s="267"/>
    </row>
    <row r="48" spans="1:19" ht="12" customHeight="1">
      <c r="A48" s="613"/>
      <c r="B48" s="771" t="s">
        <v>259</v>
      </c>
      <c r="C48" s="63" t="s">
        <v>198</v>
      </c>
      <c r="D48" s="42">
        <v>399507</v>
      </c>
      <c r="E48" s="5">
        <v>2487488</v>
      </c>
      <c r="F48" s="5">
        <v>5336582</v>
      </c>
      <c r="G48" s="5">
        <v>191415</v>
      </c>
      <c r="H48" s="5">
        <v>4725335</v>
      </c>
      <c r="I48" s="5">
        <v>150664172</v>
      </c>
      <c r="J48" s="5">
        <v>130794214</v>
      </c>
      <c r="K48" s="36">
        <v>7.7</v>
      </c>
      <c r="L48" s="36">
        <v>24.69</v>
      </c>
      <c r="M48" s="5">
        <v>60569</v>
      </c>
      <c r="N48" s="5">
        <v>52581</v>
      </c>
      <c r="O48" s="36">
        <v>6.23</v>
      </c>
      <c r="P48" s="5">
        <v>377125</v>
      </c>
      <c r="Q48" s="267"/>
      <c r="R48" s="267"/>
      <c r="S48" s="267"/>
    </row>
    <row r="49" spans="1:19" ht="12" customHeight="1">
      <c r="A49" s="613"/>
      <c r="B49" s="772"/>
      <c r="C49" s="71" t="s">
        <v>82</v>
      </c>
      <c r="D49" s="42">
        <v>96855</v>
      </c>
      <c r="E49" s="5">
        <v>1893826</v>
      </c>
      <c r="F49" s="5">
        <v>2147178</v>
      </c>
      <c r="G49" s="5">
        <v>2282</v>
      </c>
      <c r="H49" s="5">
        <v>25117</v>
      </c>
      <c r="I49" s="5">
        <v>114259463</v>
      </c>
      <c r="J49" s="5">
        <v>98659585</v>
      </c>
      <c r="K49" s="36">
        <v>0.12</v>
      </c>
      <c r="L49" s="36">
        <v>11.01</v>
      </c>
      <c r="M49" s="5">
        <v>60333</v>
      </c>
      <c r="N49" s="5">
        <v>52095</v>
      </c>
      <c r="O49" s="36">
        <v>19.55</v>
      </c>
      <c r="P49" s="5">
        <v>1179696</v>
      </c>
      <c r="Q49" s="267"/>
      <c r="R49" s="267"/>
      <c r="S49" s="267"/>
    </row>
    <row r="50" spans="1:19" ht="12" customHeight="1">
      <c r="A50" s="613"/>
      <c r="B50" s="772"/>
      <c r="C50" s="78" t="s">
        <v>83</v>
      </c>
      <c r="D50" s="42">
        <v>302652</v>
      </c>
      <c r="E50" s="5">
        <v>593662</v>
      </c>
      <c r="F50" s="5">
        <v>3189404</v>
      </c>
      <c r="G50" s="5">
        <v>189133</v>
      </c>
      <c r="H50" s="5">
        <v>4700218</v>
      </c>
      <c r="I50" s="5">
        <v>36404709</v>
      </c>
      <c r="J50" s="5">
        <v>32134629</v>
      </c>
      <c r="K50" s="36">
        <v>31.86</v>
      </c>
      <c r="L50" s="36">
        <v>24.85</v>
      </c>
      <c r="M50" s="5">
        <v>61322</v>
      </c>
      <c r="N50" s="5">
        <v>54130</v>
      </c>
      <c r="O50" s="36">
        <v>1.96</v>
      </c>
      <c r="P50" s="5">
        <v>120286</v>
      </c>
      <c r="Q50" s="267"/>
      <c r="R50" s="267"/>
      <c r="S50" s="267"/>
    </row>
    <row r="51" spans="1:19" ht="12" customHeight="1">
      <c r="A51" s="613"/>
      <c r="B51" s="621" t="s">
        <v>105</v>
      </c>
      <c r="C51" s="63" t="s">
        <v>85</v>
      </c>
      <c r="D51" s="42">
        <v>0</v>
      </c>
      <c r="E51" s="5">
        <v>0</v>
      </c>
      <c r="F51" s="5">
        <v>0</v>
      </c>
      <c r="G51" s="180">
        <v>0</v>
      </c>
      <c r="H51" s="180">
        <v>0</v>
      </c>
      <c r="I51" s="5">
        <v>0</v>
      </c>
      <c r="J51" s="5">
        <v>0</v>
      </c>
      <c r="K51" s="36">
        <v>0</v>
      </c>
      <c r="L51" s="36">
        <v>0</v>
      </c>
      <c r="M51" s="5">
        <v>0</v>
      </c>
      <c r="N51" s="5">
        <v>0</v>
      </c>
      <c r="O51" s="36">
        <v>0</v>
      </c>
      <c r="P51" s="5">
        <v>0</v>
      </c>
      <c r="Q51" s="267"/>
      <c r="R51" s="267"/>
      <c r="S51" s="267"/>
    </row>
    <row r="52" spans="1:19" ht="12" customHeight="1">
      <c r="A52" s="613"/>
      <c r="B52" s="641"/>
      <c r="C52" s="71" t="s">
        <v>99</v>
      </c>
      <c r="D52" s="42">
        <v>0</v>
      </c>
      <c r="E52" s="5">
        <v>0</v>
      </c>
      <c r="F52" s="5">
        <v>0</v>
      </c>
      <c r="G52" s="180">
        <v>0</v>
      </c>
      <c r="H52" s="180">
        <v>0</v>
      </c>
      <c r="I52" s="5">
        <v>0</v>
      </c>
      <c r="J52" s="5">
        <v>0</v>
      </c>
      <c r="K52" s="36">
        <v>0</v>
      </c>
      <c r="L52" s="36">
        <v>0</v>
      </c>
      <c r="M52" s="5">
        <v>0</v>
      </c>
      <c r="N52" s="5">
        <v>0</v>
      </c>
      <c r="O52" s="36">
        <v>0</v>
      </c>
      <c r="P52" s="5">
        <v>0</v>
      </c>
      <c r="Q52" s="267"/>
      <c r="R52" s="267"/>
      <c r="S52" s="267"/>
    </row>
    <row r="53" spans="1:19" ht="12" customHeight="1">
      <c r="A53" s="613"/>
      <c r="B53" s="641"/>
      <c r="C53" s="78" t="s">
        <v>100</v>
      </c>
      <c r="D53" s="85">
        <v>0</v>
      </c>
      <c r="E53" s="37">
        <v>0</v>
      </c>
      <c r="F53" s="37">
        <v>0</v>
      </c>
      <c r="G53" s="546">
        <v>0</v>
      </c>
      <c r="H53" s="546">
        <v>0</v>
      </c>
      <c r="I53" s="37">
        <v>0</v>
      </c>
      <c r="J53" s="37">
        <v>0</v>
      </c>
      <c r="K53" s="38">
        <v>0</v>
      </c>
      <c r="L53" s="38">
        <v>0</v>
      </c>
      <c r="M53" s="37">
        <v>0</v>
      </c>
      <c r="N53" s="37">
        <v>0</v>
      </c>
      <c r="O53" s="38">
        <v>0</v>
      </c>
      <c r="P53" s="37">
        <v>0</v>
      </c>
      <c r="Q53" s="267"/>
      <c r="R53" s="267"/>
      <c r="S53" s="267"/>
    </row>
    <row r="54" spans="1:19" ht="12" customHeight="1">
      <c r="A54" s="613">
        <v>8</v>
      </c>
      <c r="B54" s="621" t="s">
        <v>101</v>
      </c>
      <c r="C54" s="621" t="s">
        <v>101</v>
      </c>
      <c r="D54" s="40">
        <v>187808</v>
      </c>
      <c r="E54" s="41">
        <v>241958</v>
      </c>
      <c r="F54" s="41">
        <v>429836</v>
      </c>
      <c r="G54" s="179">
        <v>80597</v>
      </c>
      <c r="H54" s="179">
        <v>675207</v>
      </c>
      <c r="I54" s="41">
        <v>7564929</v>
      </c>
      <c r="J54" s="41">
        <v>7235512</v>
      </c>
      <c r="K54" s="43">
        <v>0</v>
      </c>
      <c r="L54" s="43">
        <v>0</v>
      </c>
      <c r="M54" s="41">
        <v>31265</v>
      </c>
      <c r="N54" s="41">
        <v>29904</v>
      </c>
      <c r="O54" s="43">
        <v>1.29</v>
      </c>
      <c r="P54" s="41">
        <v>40280</v>
      </c>
      <c r="Q54" s="267"/>
      <c r="R54" s="267"/>
      <c r="S54" s="267"/>
    </row>
    <row r="55" spans="1:19" ht="12" customHeight="1">
      <c r="A55" s="613"/>
      <c r="B55" s="771" t="s">
        <v>259</v>
      </c>
      <c r="C55" s="63" t="s">
        <v>198</v>
      </c>
      <c r="D55" s="42">
        <v>185634</v>
      </c>
      <c r="E55" s="5">
        <v>239784</v>
      </c>
      <c r="F55" s="5">
        <v>396655</v>
      </c>
      <c r="G55" s="5">
        <v>80597</v>
      </c>
      <c r="H55" s="5">
        <v>675207</v>
      </c>
      <c r="I55" s="5">
        <v>7449278</v>
      </c>
      <c r="J55" s="5">
        <v>7120952</v>
      </c>
      <c r="K55" s="36">
        <v>33.61</v>
      </c>
      <c r="L55" s="36">
        <v>8.38</v>
      </c>
      <c r="M55" s="5">
        <v>31067</v>
      </c>
      <c r="N55" s="5">
        <v>29697</v>
      </c>
      <c r="O55" s="36">
        <v>1.29</v>
      </c>
      <c r="P55" s="5">
        <v>40129</v>
      </c>
      <c r="Q55" s="267"/>
      <c r="R55" s="267"/>
      <c r="S55" s="267"/>
    </row>
    <row r="56" spans="1:19" ht="12" customHeight="1">
      <c r="A56" s="613"/>
      <c r="B56" s="772"/>
      <c r="C56" s="71" t="s">
        <v>82</v>
      </c>
      <c r="D56" s="42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36">
        <v>0</v>
      </c>
      <c r="L56" s="36">
        <v>0</v>
      </c>
      <c r="M56" s="5">
        <v>0</v>
      </c>
      <c r="N56" s="5">
        <v>0</v>
      </c>
      <c r="O56" s="36">
        <v>0</v>
      </c>
      <c r="P56" s="5">
        <v>0</v>
      </c>
      <c r="Q56" s="267"/>
      <c r="R56" s="267"/>
      <c r="S56" s="267"/>
    </row>
    <row r="57" spans="1:19" ht="12" customHeight="1">
      <c r="A57" s="613"/>
      <c r="B57" s="772"/>
      <c r="C57" s="78" t="s">
        <v>83</v>
      </c>
      <c r="D57" s="42">
        <v>185634</v>
      </c>
      <c r="E57" s="5">
        <v>239784</v>
      </c>
      <c r="F57" s="5">
        <v>396655</v>
      </c>
      <c r="G57" s="5">
        <v>80597</v>
      </c>
      <c r="H57" s="5">
        <v>675207</v>
      </c>
      <c r="I57" s="5">
        <v>7449278</v>
      </c>
      <c r="J57" s="5">
        <v>7120952</v>
      </c>
      <c r="K57" s="36">
        <v>33.61</v>
      </c>
      <c r="L57" s="36">
        <v>8.38</v>
      </c>
      <c r="M57" s="5">
        <v>31067</v>
      </c>
      <c r="N57" s="5">
        <v>29697</v>
      </c>
      <c r="O57" s="36">
        <v>1.29</v>
      </c>
      <c r="P57" s="5">
        <v>40129</v>
      </c>
      <c r="Q57" s="267"/>
      <c r="R57" s="267"/>
      <c r="S57" s="267"/>
    </row>
    <row r="58" spans="1:19" ht="12" customHeight="1">
      <c r="A58" s="613"/>
      <c r="B58" s="621" t="s">
        <v>105</v>
      </c>
      <c r="C58" s="63" t="s">
        <v>85</v>
      </c>
      <c r="D58" s="42">
        <v>2174</v>
      </c>
      <c r="E58" s="5">
        <v>2174</v>
      </c>
      <c r="F58" s="5">
        <v>33181</v>
      </c>
      <c r="G58" s="180">
        <v>0</v>
      </c>
      <c r="H58" s="180">
        <v>0</v>
      </c>
      <c r="I58" s="5">
        <v>115651</v>
      </c>
      <c r="J58" s="5">
        <v>114560</v>
      </c>
      <c r="K58" s="36">
        <v>0</v>
      </c>
      <c r="L58" s="36">
        <v>0</v>
      </c>
      <c r="M58" s="5">
        <v>53197</v>
      </c>
      <c r="N58" s="5">
        <v>52695</v>
      </c>
      <c r="O58" s="36">
        <v>1</v>
      </c>
      <c r="P58" s="5">
        <v>53197</v>
      </c>
      <c r="Q58" s="267"/>
      <c r="R58" s="267"/>
      <c r="S58" s="267"/>
    </row>
    <row r="59" spans="1:19" ht="12" customHeight="1">
      <c r="A59" s="613"/>
      <c r="B59" s="641"/>
      <c r="C59" s="71" t="s">
        <v>99</v>
      </c>
      <c r="D59" s="42">
        <v>2163</v>
      </c>
      <c r="E59" s="5">
        <v>2163</v>
      </c>
      <c r="F59" s="5">
        <v>33152</v>
      </c>
      <c r="G59" s="180">
        <v>0</v>
      </c>
      <c r="H59" s="180">
        <v>0</v>
      </c>
      <c r="I59" s="5">
        <v>115604</v>
      </c>
      <c r="J59" s="5">
        <v>114523</v>
      </c>
      <c r="K59" s="36">
        <v>0</v>
      </c>
      <c r="L59" s="36">
        <v>0</v>
      </c>
      <c r="M59" s="5">
        <v>53446</v>
      </c>
      <c r="N59" s="5">
        <v>52946</v>
      </c>
      <c r="O59" s="36">
        <v>1</v>
      </c>
      <c r="P59" s="5">
        <v>53446</v>
      </c>
      <c r="Q59" s="267"/>
      <c r="R59" s="267"/>
      <c r="S59" s="267"/>
    </row>
    <row r="60" spans="1:19" ht="12" customHeight="1">
      <c r="A60" s="773"/>
      <c r="B60" s="774"/>
      <c r="C60" s="64" t="s">
        <v>100</v>
      </c>
      <c r="D60" s="49">
        <v>11</v>
      </c>
      <c r="E60" s="17">
        <v>11</v>
      </c>
      <c r="F60" s="17">
        <v>29</v>
      </c>
      <c r="G60" s="547">
        <v>0</v>
      </c>
      <c r="H60" s="547">
        <v>0</v>
      </c>
      <c r="I60" s="17">
        <v>47</v>
      </c>
      <c r="J60" s="17">
        <v>37</v>
      </c>
      <c r="K60" s="18">
        <v>0</v>
      </c>
      <c r="L60" s="18">
        <v>0</v>
      </c>
      <c r="M60" s="17">
        <v>4273</v>
      </c>
      <c r="N60" s="17">
        <v>3364</v>
      </c>
      <c r="O60" s="18">
        <v>1</v>
      </c>
      <c r="P60" s="17">
        <v>4273</v>
      </c>
      <c r="Q60" s="267"/>
      <c r="R60" s="267"/>
      <c r="S60" s="267"/>
    </row>
    <row r="61" spans="1:12" s="137" customFormat="1" ht="10.5" customHeight="1">
      <c r="A61" s="585" t="s">
        <v>1368</v>
      </c>
      <c r="K61" s="457"/>
      <c r="L61" s="457"/>
    </row>
    <row r="62" spans="1:12" s="137" customFormat="1" ht="10.5" customHeight="1">
      <c r="A62" s="585" t="s">
        <v>1369</v>
      </c>
      <c r="K62" s="457"/>
      <c r="L62" s="457"/>
    </row>
    <row r="63" ht="10.5" customHeight="1">
      <c r="A63" s="586" t="s">
        <v>1370</v>
      </c>
    </row>
    <row r="64" ht="10.5" customHeight="1"/>
    <row r="65" spans="4:16" ht="12">
      <c r="D65" s="136"/>
      <c r="E65" s="136"/>
      <c r="F65" s="136"/>
      <c r="G65" s="136"/>
      <c r="H65" s="136"/>
      <c r="I65" s="136"/>
      <c r="J65" s="136"/>
      <c r="M65" s="2"/>
      <c r="N65" s="2"/>
      <c r="O65" s="136"/>
      <c r="P65" s="2"/>
    </row>
    <row r="66" spans="1:16" ht="12">
      <c r="A66" s="456"/>
      <c r="D66" s="136"/>
      <c r="E66" s="136"/>
      <c r="F66" s="136"/>
      <c r="G66" s="136"/>
      <c r="H66" s="136"/>
      <c r="I66" s="136"/>
      <c r="J66" s="136"/>
      <c r="M66" s="2"/>
      <c r="N66" s="2"/>
      <c r="O66" s="136"/>
      <c r="P66" s="2"/>
    </row>
    <row r="67" spans="1:16" ht="12">
      <c r="A67" s="456"/>
      <c r="D67" s="136"/>
      <c r="E67" s="136"/>
      <c r="F67" s="136"/>
      <c r="G67" s="136"/>
      <c r="H67" s="136"/>
      <c r="I67" s="136"/>
      <c r="J67" s="136"/>
      <c r="M67" s="2"/>
      <c r="N67" s="2"/>
      <c r="O67" s="136"/>
      <c r="P67" s="2"/>
    </row>
    <row r="68" spans="4:16" ht="12">
      <c r="D68" s="136"/>
      <c r="E68" s="136"/>
      <c r="F68" s="136"/>
      <c r="G68" s="136"/>
      <c r="H68" s="136"/>
      <c r="I68" s="136"/>
      <c r="J68" s="136"/>
      <c r="M68" s="2"/>
      <c r="N68" s="2"/>
      <c r="O68" s="136"/>
      <c r="P68" s="2"/>
    </row>
    <row r="69" spans="4:16" ht="12">
      <c r="D69" s="136"/>
      <c r="E69" s="136"/>
      <c r="F69" s="136"/>
      <c r="G69" s="136"/>
      <c r="H69" s="136"/>
      <c r="I69" s="136"/>
      <c r="J69" s="136"/>
      <c r="M69" s="2"/>
      <c r="N69" s="2"/>
      <c r="O69" s="136"/>
      <c r="P69" s="2"/>
    </row>
    <row r="70" spans="4:16" ht="12">
      <c r="D70" s="136"/>
      <c r="E70" s="136"/>
      <c r="F70" s="136"/>
      <c r="G70" s="136"/>
      <c r="H70" s="136"/>
      <c r="I70" s="136"/>
      <c r="J70" s="136"/>
      <c r="M70" s="2"/>
      <c r="N70" s="2"/>
      <c r="O70" s="136"/>
      <c r="P70" s="2"/>
    </row>
    <row r="71" spans="4:16" ht="12">
      <c r="D71" s="136"/>
      <c r="E71" s="136"/>
      <c r="F71" s="136"/>
      <c r="G71" s="136"/>
      <c r="H71" s="136"/>
      <c r="I71" s="136"/>
      <c r="J71" s="136"/>
      <c r="M71" s="2"/>
      <c r="N71" s="2"/>
      <c r="O71" s="136"/>
      <c r="P71" s="2"/>
    </row>
    <row r="72" spans="4:10" ht="12">
      <c r="D72" s="136"/>
      <c r="E72" s="136"/>
      <c r="F72" s="136"/>
      <c r="G72" s="136"/>
      <c r="H72" s="136"/>
      <c r="I72" s="136"/>
      <c r="J72" s="136"/>
    </row>
    <row r="73" spans="4:16" ht="12">
      <c r="D73" s="136"/>
      <c r="E73" s="136"/>
      <c r="F73" s="136"/>
      <c r="G73" s="136"/>
      <c r="H73" s="136"/>
      <c r="I73" s="136"/>
      <c r="J73" s="136"/>
      <c r="M73" s="136"/>
      <c r="N73" s="136"/>
      <c r="O73" s="136"/>
      <c r="P73" s="136"/>
    </row>
    <row r="74" spans="4:16" ht="12">
      <c r="D74" s="136"/>
      <c r="E74" s="136"/>
      <c r="F74" s="136"/>
      <c r="G74" s="136"/>
      <c r="H74" s="136"/>
      <c r="I74" s="136"/>
      <c r="J74" s="136"/>
      <c r="M74" s="136"/>
      <c r="N74" s="136"/>
      <c r="O74" s="136"/>
      <c r="P74" s="136"/>
    </row>
    <row r="75" spans="5:16" ht="12">
      <c r="E75" s="136"/>
      <c r="F75" s="136"/>
      <c r="G75" s="136"/>
      <c r="H75" s="136"/>
      <c r="I75" s="136"/>
      <c r="J75" s="136"/>
      <c r="M75" s="136"/>
      <c r="N75" s="136"/>
      <c r="O75" s="136"/>
      <c r="P75" s="136"/>
    </row>
    <row r="76" spans="4:16" ht="12">
      <c r="D76" s="136"/>
      <c r="E76" s="136"/>
      <c r="F76" s="136"/>
      <c r="G76" s="136"/>
      <c r="H76" s="136"/>
      <c r="I76" s="136"/>
      <c r="J76" s="136"/>
      <c r="M76" s="136"/>
      <c r="N76" s="136"/>
      <c r="O76" s="136"/>
      <c r="P76" s="136"/>
    </row>
    <row r="77" spans="4:16" ht="12">
      <c r="D77" s="136"/>
      <c r="E77" s="136"/>
      <c r="F77" s="136"/>
      <c r="G77" s="136"/>
      <c r="H77" s="136"/>
      <c r="I77" s="136"/>
      <c r="J77" s="136"/>
      <c r="M77" s="136"/>
      <c r="N77" s="136"/>
      <c r="O77" s="136"/>
      <c r="P77" s="136"/>
    </row>
    <row r="78" spans="4:16" ht="12">
      <c r="D78" s="136"/>
      <c r="E78" s="136"/>
      <c r="F78" s="136"/>
      <c r="G78" s="136"/>
      <c r="H78" s="136"/>
      <c r="I78" s="136"/>
      <c r="J78" s="136"/>
      <c r="M78" s="136"/>
      <c r="N78" s="136"/>
      <c r="O78" s="136"/>
      <c r="P78" s="136"/>
    </row>
    <row r="79" spans="4:16" ht="12">
      <c r="D79" s="136"/>
      <c r="E79" s="136"/>
      <c r="F79" s="136"/>
      <c r="G79" s="136"/>
      <c r="H79" s="136"/>
      <c r="I79" s="136"/>
      <c r="J79" s="136"/>
      <c r="M79" s="136"/>
      <c r="N79" s="136"/>
      <c r="O79" s="136"/>
      <c r="P79" s="136"/>
    </row>
    <row r="80" spans="4:10" ht="12">
      <c r="D80" s="136"/>
      <c r="E80" s="136"/>
      <c r="F80" s="136"/>
      <c r="G80" s="136"/>
      <c r="H80" s="136"/>
      <c r="I80" s="136"/>
      <c r="J80" s="136"/>
    </row>
    <row r="81" spans="4:10" ht="12">
      <c r="D81" s="136"/>
      <c r="E81" s="136"/>
      <c r="F81" s="136"/>
      <c r="G81" s="136"/>
      <c r="H81" s="136"/>
      <c r="I81" s="136"/>
      <c r="J81" s="136"/>
    </row>
    <row r="82" spans="4:16" ht="12">
      <c r="D82" s="136"/>
      <c r="E82" s="136"/>
      <c r="F82" s="136"/>
      <c r="G82" s="136"/>
      <c r="H82" s="136"/>
      <c r="I82" s="136"/>
      <c r="J82" s="136"/>
      <c r="M82" s="136"/>
      <c r="N82" s="136"/>
      <c r="O82" s="136"/>
      <c r="P82" s="136"/>
    </row>
    <row r="83" spans="4:16" ht="12">
      <c r="D83" s="136"/>
      <c r="E83" s="136"/>
      <c r="F83" s="136"/>
      <c r="G83" s="136"/>
      <c r="H83" s="136"/>
      <c r="I83" s="136"/>
      <c r="J83" s="136"/>
      <c r="M83" s="136"/>
      <c r="N83" s="136"/>
      <c r="O83" s="136"/>
      <c r="P83" s="136"/>
    </row>
    <row r="84" spans="4:16" ht="12">
      <c r="D84" s="136"/>
      <c r="E84" s="136"/>
      <c r="F84" s="136"/>
      <c r="G84" s="136"/>
      <c r="H84" s="136"/>
      <c r="I84" s="136"/>
      <c r="J84" s="136"/>
      <c r="M84" s="136"/>
      <c r="N84" s="136"/>
      <c r="O84" s="136"/>
      <c r="P84" s="136"/>
    </row>
    <row r="85" spans="4:16" ht="12">
      <c r="D85" s="136"/>
      <c r="E85" s="136"/>
      <c r="F85" s="136"/>
      <c r="G85" s="136"/>
      <c r="H85" s="136"/>
      <c r="I85" s="136"/>
      <c r="J85" s="136"/>
      <c r="M85" s="136"/>
      <c r="N85" s="136"/>
      <c r="O85" s="136"/>
      <c r="P85" s="136"/>
    </row>
    <row r="86" spans="4:16" ht="12">
      <c r="D86" s="136"/>
      <c r="E86" s="136"/>
      <c r="F86" s="136"/>
      <c r="G86" s="136"/>
      <c r="H86" s="136"/>
      <c r="I86" s="136"/>
      <c r="J86" s="136"/>
      <c r="M86" s="136"/>
      <c r="N86" s="136"/>
      <c r="O86" s="136"/>
      <c r="P86" s="136"/>
    </row>
    <row r="87" spans="4:16" ht="12">
      <c r="D87" s="136"/>
      <c r="E87" s="136"/>
      <c r="F87" s="136"/>
      <c r="G87" s="136"/>
      <c r="H87" s="136"/>
      <c r="I87" s="136"/>
      <c r="J87" s="136"/>
      <c r="M87" s="136"/>
      <c r="N87" s="136"/>
      <c r="O87" s="136"/>
      <c r="P87" s="136"/>
    </row>
    <row r="88" spans="4:16" ht="12">
      <c r="D88" s="136"/>
      <c r="E88" s="136"/>
      <c r="F88" s="136"/>
      <c r="G88" s="136"/>
      <c r="H88" s="136"/>
      <c r="I88" s="136"/>
      <c r="J88" s="136"/>
      <c r="M88" s="136"/>
      <c r="N88" s="136"/>
      <c r="O88" s="136"/>
      <c r="P88" s="136"/>
    </row>
  </sheetData>
  <mergeCells count="37">
    <mergeCell ref="A40:A46"/>
    <mergeCell ref="B40:C40"/>
    <mergeCell ref="B41:B43"/>
    <mergeCell ref="B44:B46"/>
    <mergeCell ref="A33:A39"/>
    <mergeCell ref="B33:C33"/>
    <mergeCell ref="B34:B36"/>
    <mergeCell ref="B37:B39"/>
    <mergeCell ref="A54:A60"/>
    <mergeCell ref="B54:C54"/>
    <mergeCell ref="B55:B57"/>
    <mergeCell ref="B58:B60"/>
    <mergeCell ref="A47:A53"/>
    <mergeCell ref="B47:C47"/>
    <mergeCell ref="B48:B50"/>
    <mergeCell ref="B51:B53"/>
    <mergeCell ref="A26:A32"/>
    <mergeCell ref="B26:C26"/>
    <mergeCell ref="B27:B29"/>
    <mergeCell ref="B30:B32"/>
    <mergeCell ref="A19:A25"/>
    <mergeCell ref="B19:C19"/>
    <mergeCell ref="B20:B22"/>
    <mergeCell ref="B23:B25"/>
    <mergeCell ref="A3:C4"/>
    <mergeCell ref="A12:A18"/>
    <mergeCell ref="B12:C12"/>
    <mergeCell ref="B13:B15"/>
    <mergeCell ref="B16:B18"/>
    <mergeCell ref="A5:A11"/>
    <mergeCell ref="B5:C5"/>
    <mergeCell ref="B6:B8"/>
    <mergeCell ref="B9:B11"/>
    <mergeCell ref="D3:D4"/>
    <mergeCell ref="E3:E4"/>
    <mergeCell ref="F3:F4"/>
    <mergeCell ref="I3:J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28"/>
  <dimension ref="A1:P53"/>
  <sheetViews>
    <sheetView showGridLines="0" workbookViewId="0" topLeftCell="B1">
      <selection activeCell="B44" sqref="B44:B46"/>
    </sheetView>
  </sheetViews>
  <sheetFormatPr defaultColWidth="9.140625" defaultRowHeight="12"/>
  <cols>
    <col min="1" max="1" width="4.421875" style="46" customWidth="1"/>
    <col min="2" max="2" width="7.8515625" style="46" customWidth="1"/>
    <col min="3" max="3" width="4.7109375" style="46" customWidth="1"/>
    <col min="4" max="7" width="15.7109375" style="46" customWidth="1"/>
    <col min="8" max="8" width="15.7109375" style="308" customWidth="1"/>
    <col min="9" max="9" width="14.28125" style="308" customWidth="1"/>
    <col min="10" max="10" width="15.140625" style="308" customWidth="1"/>
    <col min="11" max="11" width="10.28125" style="314" bestFit="1" customWidth="1"/>
    <col min="12" max="12" width="12.28125" style="314" bestFit="1" customWidth="1"/>
    <col min="13" max="13" width="12.28125" style="308" bestFit="1" customWidth="1"/>
    <col min="14" max="14" width="10.28125" style="308" bestFit="1" customWidth="1"/>
    <col min="15" max="15" width="8.57421875" style="314" bestFit="1" customWidth="1"/>
    <col min="16" max="16" width="12.7109375" style="308" customWidth="1"/>
    <col min="17" max="16384" width="9.140625" style="46" customWidth="1"/>
  </cols>
  <sheetData>
    <row r="1" spans="3:16" ht="13.5">
      <c r="C1" s="240" t="s">
        <v>1669</v>
      </c>
      <c r="D1" s="242" t="s">
        <v>711</v>
      </c>
      <c r="G1" s="97"/>
      <c r="I1" s="307"/>
      <c r="J1" s="420"/>
      <c r="P1" s="307"/>
    </row>
    <row r="2" spans="7:16" s="6" customFormat="1" ht="12">
      <c r="G2" s="231"/>
      <c r="H2" s="309"/>
      <c r="I2" s="309"/>
      <c r="J2" s="376"/>
      <c r="K2" s="376"/>
      <c r="L2" s="376"/>
      <c r="M2" s="309"/>
      <c r="O2" s="376"/>
      <c r="P2" s="102" t="s">
        <v>714</v>
      </c>
    </row>
    <row r="3" spans="1:16" s="6" customFormat="1" ht="18.75" customHeight="1">
      <c r="A3" s="596"/>
      <c r="B3" s="767"/>
      <c r="C3" s="767"/>
      <c r="D3" s="639" t="s">
        <v>193</v>
      </c>
      <c r="E3" s="639" t="s">
        <v>194</v>
      </c>
      <c r="F3" s="639" t="s">
        <v>889</v>
      </c>
      <c r="G3" s="133" t="s">
        <v>690</v>
      </c>
      <c r="H3" s="312" t="s">
        <v>305</v>
      </c>
      <c r="I3" s="777" t="s">
        <v>323</v>
      </c>
      <c r="J3" s="778"/>
      <c r="K3" s="380" t="s">
        <v>933</v>
      </c>
      <c r="L3" s="380" t="s">
        <v>709</v>
      </c>
      <c r="M3" s="133" t="s">
        <v>313</v>
      </c>
      <c r="N3" s="133" t="s">
        <v>643</v>
      </c>
      <c r="O3" s="380" t="s">
        <v>311</v>
      </c>
      <c r="P3" s="191" t="s">
        <v>310</v>
      </c>
    </row>
    <row r="4" spans="1:16" s="6" customFormat="1" ht="18.75" customHeight="1">
      <c r="A4" s="647"/>
      <c r="B4" s="641"/>
      <c r="C4" s="641"/>
      <c r="D4" s="641"/>
      <c r="E4" s="641"/>
      <c r="F4" s="641"/>
      <c r="G4" s="134" t="s">
        <v>691</v>
      </c>
      <c r="H4" s="313" t="s">
        <v>308</v>
      </c>
      <c r="I4" s="90" t="s">
        <v>195</v>
      </c>
      <c r="J4" s="61" t="s">
        <v>215</v>
      </c>
      <c r="K4" s="381" t="s">
        <v>934</v>
      </c>
      <c r="L4" s="381" t="s">
        <v>710</v>
      </c>
      <c r="M4" s="134" t="s">
        <v>935</v>
      </c>
      <c r="N4" s="134" t="s">
        <v>936</v>
      </c>
      <c r="O4" s="381" t="s">
        <v>168</v>
      </c>
      <c r="P4" s="192" t="s">
        <v>234</v>
      </c>
    </row>
    <row r="5" spans="1:16" ht="14.25" customHeight="1">
      <c r="A5" s="779" t="s">
        <v>84</v>
      </c>
      <c r="B5" s="780"/>
      <c r="C5" s="124" t="s">
        <v>183</v>
      </c>
      <c r="D5" s="100">
        <v>65861663</v>
      </c>
      <c r="E5" s="101">
        <v>113352726</v>
      </c>
      <c r="F5" s="101">
        <v>448710146</v>
      </c>
      <c r="G5" s="101">
        <v>0</v>
      </c>
      <c r="H5" s="101">
        <v>0</v>
      </c>
      <c r="I5" s="101">
        <v>4222828206.0900006</v>
      </c>
      <c r="J5" s="101">
        <v>4131755866</v>
      </c>
      <c r="K5" s="504">
        <v>0</v>
      </c>
      <c r="L5" s="504">
        <v>0</v>
      </c>
      <c r="M5" s="101">
        <v>37254</v>
      </c>
      <c r="N5" s="101">
        <v>36450</v>
      </c>
      <c r="O5" s="504">
        <v>1.72</v>
      </c>
      <c r="P5" s="101">
        <v>64117</v>
      </c>
    </row>
    <row r="6" spans="1:16" ht="14.25" customHeight="1">
      <c r="A6" s="781"/>
      <c r="B6" s="782"/>
      <c r="C6" s="127" t="s">
        <v>82</v>
      </c>
      <c r="D6" s="131">
        <v>1811978</v>
      </c>
      <c r="E6" s="128">
        <v>31665583</v>
      </c>
      <c r="F6" s="128">
        <v>37089999</v>
      </c>
      <c r="G6" s="128">
        <v>0</v>
      </c>
      <c r="H6" s="128">
        <v>0</v>
      </c>
      <c r="I6" s="128">
        <v>1991664830.9</v>
      </c>
      <c r="J6" s="128">
        <v>1949200924</v>
      </c>
      <c r="K6" s="505">
        <v>0</v>
      </c>
      <c r="L6" s="505">
        <v>0</v>
      </c>
      <c r="M6" s="128">
        <v>62897</v>
      </c>
      <c r="N6" s="128">
        <v>61556</v>
      </c>
      <c r="O6" s="505">
        <v>17.48</v>
      </c>
      <c r="P6" s="128">
        <v>1099166</v>
      </c>
    </row>
    <row r="7" spans="1:16" ht="14.25" customHeight="1">
      <c r="A7" s="783"/>
      <c r="B7" s="784"/>
      <c r="C7" s="94" t="s">
        <v>83</v>
      </c>
      <c r="D7" s="132">
        <v>64049685</v>
      </c>
      <c r="E7" s="129">
        <v>81687143</v>
      </c>
      <c r="F7" s="129">
        <v>411620147</v>
      </c>
      <c r="G7" s="129">
        <v>0</v>
      </c>
      <c r="H7" s="129">
        <v>0</v>
      </c>
      <c r="I7" s="129">
        <v>2231163375.1900005</v>
      </c>
      <c r="J7" s="129">
        <v>2182554942</v>
      </c>
      <c r="K7" s="506">
        <v>0</v>
      </c>
      <c r="L7" s="506">
        <v>0</v>
      </c>
      <c r="M7" s="129">
        <v>27314</v>
      </c>
      <c r="N7" s="129">
        <v>26718</v>
      </c>
      <c r="O7" s="506">
        <v>1.28</v>
      </c>
      <c r="P7" s="129">
        <v>34835</v>
      </c>
    </row>
    <row r="8" spans="1:16" ht="14.25" customHeight="1">
      <c r="A8" s="785" t="s">
        <v>260</v>
      </c>
      <c r="B8" s="788" t="s">
        <v>98</v>
      </c>
      <c r="C8" s="87" t="s">
        <v>85</v>
      </c>
      <c r="D8" s="116">
        <v>36571901</v>
      </c>
      <c r="E8" s="117">
        <v>84062954</v>
      </c>
      <c r="F8" s="117">
        <v>148495620</v>
      </c>
      <c r="G8" s="117">
        <v>29604427</v>
      </c>
      <c r="H8" s="117">
        <v>297479820</v>
      </c>
      <c r="I8" s="117">
        <v>3336624118</v>
      </c>
      <c r="J8" s="117">
        <v>3253415449.5200005</v>
      </c>
      <c r="K8" s="507">
        <v>35.22</v>
      </c>
      <c r="L8" s="507">
        <v>10.05</v>
      </c>
      <c r="M8" s="117">
        <v>39692</v>
      </c>
      <c r="N8" s="117">
        <v>38702</v>
      </c>
      <c r="O8" s="507">
        <v>2.3</v>
      </c>
      <c r="P8" s="117">
        <v>91235</v>
      </c>
    </row>
    <row r="9" spans="1:16" ht="14.25" customHeight="1">
      <c r="A9" s="786"/>
      <c r="B9" s="789"/>
      <c r="C9" s="89" t="s">
        <v>82</v>
      </c>
      <c r="D9" s="93">
        <v>1811978</v>
      </c>
      <c r="E9" s="91">
        <v>31665583</v>
      </c>
      <c r="F9" s="91">
        <v>37089999</v>
      </c>
      <c r="G9" s="91">
        <v>41535</v>
      </c>
      <c r="H9" s="91">
        <v>394218</v>
      </c>
      <c r="I9" s="91">
        <v>1991664830.9</v>
      </c>
      <c r="J9" s="91">
        <v>1949200923.7200003</v>
      </c>
      <c r="K9" s="92">
        <v>0.13</v>
      </c>
      <c r="L9" s="92">
        <v>9.49</v>
      </c>
      <c r="M9" s="91">
        <v>62897</v>
      </c>
      <c r="N9" s="91">
        <v>61556</v>
      </c>
      <c r="O9" s="92">
        <v>17.48</v>
      </c>
      <c r="P9" s="91">
        <v>1099166</v>
      </c>
    </row>
    <row r="10" spans="1:16" ht="14.25" customHeight="1">
      <c r="A10" s="786"/>
      <c r="B10" s="790"/>
      <c r="C10" s="88" t="s">
        <v>83</v>
      </c>
      <c r="D10" s="93">
        <v>34759923</v>
      </c>
      <c r="E10" s="91">
        <v>52397371</v>
      </c>
      <c r="F10" s="91">
        <v>111405621</v>
      </c>
      <c r="G10" s="91">
        <v>29562892</v>
      </c>
      <c r="H10" s="91">
        <v>297085602</v>
      </c>
      <c r="I10" s="91">
        <v>1344959287</v>
      </c>
      <c r="J10" s="91">
        <v>1304214525.8000004</v>
      </c>
      <c r="K10" s="92">
        <v>56.42</v>
      </c>
      <c r="L10" s="92">
        <v>10.05</v>
      </c>
      <c r="M10" s="91">
        <v>25668</v>
      </c>
      <c r="N10" s="91">
        <v>24891</v>
      </c>
      <c r="O10" s="92">
        <v>1.51</v>
      </c>
      <c r="P10" s="91">
        <v>38693</v>
      </c>
    </row>
    <row r="11" spans="1:16" ht="14.25" customHeight="1">
      <c r="A11" s="787"/>
      <c r="B11" s="791" t="s">
        <v>141</v>
      </c>
      <c r="C11" s="87" t="s">
        <v>85</v>
      </c>
      <c r="D11" s="93">
        <v>963949</v>
      </c>
      <c r="E11" s="91">
        <v>2227678</v>
      </c>
      <c r="F11" s="91">
        <v>7467658</v>
      </c>
      <c r="G11" s="91">
        <v>524887</v>
      </c>
      <c r="H11" s="91">
        <v>20713237</v>
      </c>
      <c r="I11" s="91">
        <v>385073459.74</v>
      </c>
      <c r="J11" s="91">
        <v>376948064.58</v>
      </c>
      <c r="K11" s="92">
        <v>23.56</v>
      </c>
      <c r="L11" s="92">
        <v>39.46</v>
      </c>
      <c r="M11" s="91">
        <v>172859</v>
      </c>
      <c r="N11" s="91">
        <v>169211</v>
      </c>
      <c r="O11" s="92">
        <v>2.31</v>
      </c>
      <c r="P11" s="91">
        <v>399475</v>
      </c>
    </row>
    <row r="12" spans="1:16" ht="14.25" customHeight="1">
      <c r="A12" s="787"/>
      <c r="B12" s="792"/>
      <c r="C12" s="89" t="s">
        <v>82</v>
      </c>
      <c r="D12" s="93">
        <v>92570</v>
      </c>
      <c r="E12" s="91">
        <v>970010</v>
      </c>
      <c r="F12" s="91">
        <v>1790352</v>
      </c>
      <c r="G12" s="91">
        <v>771</v>
      </c>
      <c r="H12" s="91">
        <v>9605</v>
      </c>
      <c r="I12" s="91">
        <v>250217975.49</v>
      </c>
      <c r="J12" s="91">
        <v>245338623.1</v>
      </c>
      <c r="K12" s="92">
        <v>0.08</v>
      </c>
      <c r="L12" s="92">
        <v>12.46</v>
      </c>
      <c r="M12" s="91">
        <v>257954</v>
      </c>
      <c r="N12" s="91">
        <v>252924</v>
      </c>
      <c r="O12" s="92">
        <v>10.48</v>
      </c>
      <c r="P12" s="91">
        <v>2703014</v>
      </c>
    </row>
    <row r="13" spans="1:16" ht="14.25" customHeight="1">
      <c r="A13" s="787"/>
      <c r="B13" s="792"/>
      <c r="C13" s="88" t="s">
        <v>83</v>
      </c>
      <c r="D13" s="93">
        <v>871379</v>
      </c>
      <c r="E13" s="91">
        <v>1257668</v>
      </c>
      <c r="F13" s="91">
        <v>5677306</v>
      </c>
      <c r="G13" s="91">
        <v>524116</v>
      </c>
      <c r="H13" s="91">
        <v>20703632</v>
      </c>
      <c r="I13" s="91">
        <v>134855484.25</v>
      </c>
      <c r="J13" s="91">
        <v>131609441.48</v>
      </c>
      <c r="K13" s="92">
        <v>41.67</v>
      </c>
      <c r="L13" s="92">
        <v>39.5</v>
      </c>
      <c r="M13" s="91">
        <v>107227</v>
      </c>
      <c r="N13" s="91">
        <v>104646</v>
      </c>
      <c r="O13" s="92">
        <v>1.44</v>
      </c>
      <c r="P13" s="91">
        <v>154761</v>
      </c>
    </row>
    <row r="14" spans="1:16" ht="14.25" customHeight="1">
      <c r="A14" s="787"/>
      <c r="B14" s="793" t="s">
        <v>87</v>
      </c>
      <c r="C14" s="87" t="s">
        <v>85</v>
      </c>
      <c r="D14" s="93">
        <v>3765826</v>
      </c>
      <c r="E14" s="91">
        <v>11402747</v>
      </c>
      <c r="F14" s="91">
        <v>30038542</v>
      </c>
      <c r="G14" s="91">
        <v>2562656</v>
      </c>
      <c r="H14" s="91">
        <v>63036066</v>
      </c>
      <c r="I14" s="91">
        <v>1026925927.9499999</v>
      </c>
      <c r="J14" s="91">
        <v>1003059192.8100001</v>
      </c>
      <c r="K14" s="92">
        <v>22.47</v>
      </c>
      <c r="L14" s="92">
        <v>24.6</v>
      </c>
      <c r="M14" s="91">
        <v>90060</v>
      </c>
      <c r="N14" s="91">
        <v>87966</v>
      </c>
      <c r="O14" s="92">
        <v>3.03</v>
      </c>
      <c r="P14" s="91">
        <v>272696</v>
      </c>
    </row>
    <row r="15" spans="1:16" ht="14.25" customHeight="1">
      <c r="A15" s="787"/>
      <c r="B15" s="794"/>
      <c r="C15" s="89" t="s">
        <v>82</v>
      </c>
      <c r="D15" s="93">
        <v>421334</v>
      </c>
      <c r="E15" s="91">
        <v>6156648</v>
      </c>
      <c r="F15" s="91">
        <v>8692295</v>
      </c>
      <c r="G15" s="91">
        <v>5498</v>
      </c>
      <c r="H15" s="91">
        <v>64196</v>
      </c>
      <c r="I15" s="91">
        <v>720694081.06</v>
      </c>
      <c r="J15" s="91">
        <v>704265977.32</v>
      </c>
      <c r="K15" s="92">
        <v>0.09</v>
      </c>
      <c r="L15" s="92">
        <v>11.68</v>
      </c>
      <c r="M15" s="91">
        <v>117059</v>
      </c>
      <c r="N15" s="91">
        <v>114391</v>
      </c>
      <c r="O15" s="92">
        <v>14.61</v>
      </c>
      <c r="P15" s="91">
        <v>1710505</v>
      </c>
    </row>
    <row r="16" spans="1:16" ht="14.25" customHeight="1">
      <c r="A16" s="787"/>
      <c r="B16" s="794"/>
      <c r="C16" s="88" t="s">
        <v>83</v>
      </c>
      <c r="D16" s="93">
        <v>3344492</v>
      </c>
      <c r="E16" s="91">
        <v>5246099</v>
      </c>
      <c r="F16" s="91">
        <v>21346247</v>
      </c>
      <c r="G16" s="91">
        <v>2557158</v>
      </c>
      <c r="H16" s="91">
        <v>62971870</v>
      </c>
      <c r="I16" s="91">
        <v>306231846.89</v>
      </c>
      <c r="J16" s="91">
        <v>298793215.49</v>
      </c>
      <c r="K16" s="92">
        <v>48.74</v>
      </c>
      <c r="L16" s="92">
        <v>24.63</v>
      </c>
      <c r="M16" s="91">
        <v>58373</v>
      </c>
      <c r="N16" s="91">
        <v>56955</v>
      </c>
      <c r="O16" s="92">
        <v>1.57</v>
      </c>
      <c r="P16" s="91">
        <v>91563</v>
      </c>
    </row>
    <row r="17" spans="1:16" ht="14.25" customHeight="1">
      <c r="A17" s="787"/>
      <c r="B17" s="793" t="s">
        <v>95</v>
      </c>
      <c r="C17" s="87" t="s">
        <v>85</v>
      </c>
      <c r="D17" s="93">
        <v>3290842</v>
      </c>
      <c r="E17" s="91">
        <v>27133081</v>
      </c>
      <c r="F17" s="91">
        <v>43167608</v>
      </c>
      <c r="G17" s="91">
        <v>2135677</v>
      </c>
      <c r="H17" s="91">
        <v>27643732</v>
      </c>
      <c r="I17" s="91">
        <v>1086604370.74</v>
      </c>
      <c r="J17" s="91">
        <v>1062204525.04</v>
      </c>
      <c r="K17" s="92">
        <v>7.87</v>
      </c>
      <c r="L17" s="92">
        <v>12.94</v>
      </c>
      <c r="M17" s="91">
        <v>40047</v>
      </c>
      <c r="N17" s="91">
        <v>39148</v>
      </c>
      <c r="O17" s="92">
        <v>8.25</v>
      </c>
      <c r="P17" s="91">
        <v>330190</v>
      </c>
    </row>
    <row r="18" spans="1:16" ht="14.25" customHeight="1">
      <c r="A18" s="787"/>
      <c r="B18" s="794"/>
      <c r="C18" s="89" t="s">
        <v>82</v>
      </c>
      <c r="D18" s="93">
        <v>1201123</v>
      </c>
      <c r="E18" s="91">
        <v>23004926</v>
      </c>
      <c r="F18" s="91">
        <v>24950774</v>
      </c>
      <c r="G18" s="91">
        <v>31157</v>
      </c>
      <c r="H18" s="91">
        <v>289403</v>
      </c>
      <c r="I18" s="91">
        <v>955950318.29</v>
      </c>
      <c r="J18" s="91">
        <v>936577049.73</v>
      </c>
      <c r="K18" s="92">
        <v>0.14</v>
      </c>
      <c r="L18" s="92">
        <v>9.29</v>
      </c>
      <c r="M18" s="91">
        <v>41554</v>
      </c>
      <c r="N18" s="91">
        <v>40712</v>
      </c>
      <c r="O18" s="92">
        <v>19.15</v>
      </c>
      <c r="P18" s="91">
        <v>795880</v>
      </c>
    </row>
    <row r="19" spans="1:16" ht="14.25" customHeight="1">
      <c r="A19" s="787"/>
      <c r="B19" s="794"/>
      <c r="C19" s="88" t="s">
        <v>83</v>
      </c>
      <c r="D19" s="93">
        <v>2089719</v>
      </c>
      <c r="E19" s="91">
        <v>4128155</v>
      </c>
      <c r="F19" s="91">
        <v>18216834</v>
      </c>
      <c r="G19" s="91">
        <v>2104520</v>
      </c>
      <c r="H19" s="91">
        <v>27354329</v>
      </c>
      <c r="I19" s="91">
        <v>130654052.45</v>
      </c>
      <c r="J19" s="91">
        <v>125627475.31</v>
      </c>
      <c r="K19" s="92">
        <v>50.98</v>
      </c>
      <c r="L19" s="92">
        <v>13</v>
      </c>
      <c r="M19" s="91">
        <v>31650</v>
      </c>
      <c r="N19" s="91">
        <v>30432</v>
      </c>
      <c r="O19" s="92">
        <v>1.98</v>
      </c>
      <c r="P19" s="91">
        <v>62522</v>
      </c>
    </row>
    <row r="20" spans="1:16" ht="14.25" customHeight="1">
      <c r="A20" s="787"/>
      <c r="B20" s="793" t="s">
        <v>88</v>
      </c>
      <c r="C20" s="87" t="s">
        <v>85</v>
      </c>
      <c r="D20" s="93">
        <v>22904750</v>
      </c>
      <c r="E20" s="91">
        <v>34689024</v>
      </c>
      <c r="F20" s="91">
        <v>51338253</v>
      </c>
      <c r="G20" s="91">
        <v>23396435</v>
      </c>
      <c r="H20" s="91">
        <v>172047298</v>
      </c>
      <c r="I20" s="91">
        <v>698734601.93</v>
      </c>
      <c r="J20" s="91">
        <v>677534062.5500001</v>
      </c>
      <c r="K20" s="92">
        <v>67.45</v>
      </c>
      <c r="L20" s="92">
        <v>7.35</v>
      </c>
      <c r="M20" s="91">
        <v>20143</v>
      </c>
      <c r="N20" s="91">
        <v>19532</v>
      </c>
      <c r="O20" s="92">
        <v>1.51</v>
      </c>
      <c r="P20" s="91">
        <v>30506</v>
      </c>
    </row>
    <row r="21" spans="1:16" ht="14.25" customHeight="1">
      <c r="A21" s="787"/>
      <c r="B21" s="794"/>
      <c r="C21" s="89" t="s">
        <v>82</v>
      </c>
      <c r="D21" s="93">
        <v>81608</v>
      </c>
      <c r="E21" s="91">
        <v>1255321</v>
      </c>
      <c r="F21" s="91">
        <v>1362556</v>
      </c>
      <c r="G21" s="91">
        <v>3479</v>
      </c>
      <c r="H21" s="91">
        <v>24441</v>
      </c>
      <c r="I21" s="91">
        <v>53034143.39</v>
      </c>
      <c r="J21" s="91">
        <v>51547901.86</v>
      </c>
      <c r="K21" s="92">
        <v>0.28</v>
      </c>
      <c r="L21" s="92">
        <v>7.03</v>
      </c>
      <c r="M21" s="91">
        <v>42247</v>
      </c>
      <c r="N21" s="91">
        <v>41064</v>
      </c>
      <c r="O21" s="92">
        <v>15.38</v>
      </c>
      <c r="P21" s="91">
        <v>649865</v>
      </c>
    </row>
    <row r="22" spans="1:16" ht="14.25" customHeight="1">
      <c r="A22" s="787"/>
      <c r="B22" s="794"/>
      <c r="C22" s="88" t="s">
        <v>83</v>
      </c>
      <c r="D22" s="93">
        <v>22823142</v>
      </c>
      <c r="E22" s="91">
        <v>33433703</v>
      </c>
      <c r="F22" s="91">
        <v>49975697</v>
      </c>
      <c r="G22" s="91">
        <v>23392956</v>
      </c>
      <c r="H22" s="91">
        <v>172022857</v>
      </c>
      <c r="I22" s="91">
        <v>645700458.54</v>
      </c>
      <c r="J22" s="91">
        <v>625986160.69</v>
      </c>
      <c r="K22" s="92">
        <v>69.97</v>
      </c>
      <c r="L22" s="92">
        <v>7.35</v>
      </c>
      <c r="M22" s="91">
        <v>19313</v>
      </c>
      <c r="N22" s="91">
        <v>18723</v>
      </c>
      <c r="O22" s="92">
        <v>1.46</v>
      </c>
      <c r="P22" s="91">
        <v>28291</v>
      </c>
    </row>
    <row r="23" spans="1:16" ht="14.25" customHeight="1">
      <c r="A23" s="787"/>
      <c r="B23" s="793" t="s">
        <v>89</v>
      </c>
      <c r="C23" s="87" t="s">
        <v>85</v>
      </c>
      <c r="D23" s="93">
        <v>26199</v>
      </c>
      <c r="E23" s="91">
        <v>43840</v>
      </c>
      <c r="F23" s="91">
        <v>44833</v>
      </c>
      <c r="G23" s="91">
        <v>10780</v>
      </c>
      <c r="H23" s="91">
        <v>51448</v>
      </c>
      <c r="I23" s="91">
        <v>1325484.18</v>
      </c>
      <c r="J23" s="91">
        <v>1238730.27</v>
      </c>
      <c r="K23" s="92">
        <v>24.59</v>
      </c>
      <c r="L23" s="92">
        <v>4.77</v>
      </c>
      <c r="M23" s="91">
        <v>30235</v>
      </c>
      <c r="N23" s="91">
        <v>28256</v>
      </c>
      <c r="O23" s="92">
        <v>1.67</v>
      </c>
      <c r="P23" s="91">
        <v>50593</v>
      </c>
    </row>
    <row r="24" spans="1:16" ht="14.25" customHeight="1">
      <c r="A24" s="787"/>
      <c r="B24" s="794"/>
      <c r="C24" s="89" t="s">
        <v>82</v>
      </c>
      <c r="D24" s="93">
        <v>159</v>
      </c>
      <c r="E24" s="91">
        <v>930</v>
      </c>
      <c r="F24" s="91">
        <v>1510</v>
      </c>
      <c r="G24" s="91">
        <v>9</v>
      </c>
      <c r="H24" s="91">
        <v>66</v>
      </c>
      <c r="I24" s="91">
        <v>156632.74</v>
      </c>
      <c r="J24" s="91">
        <v>151540.39</v>
      </c>
      <c r="K24" s="92">
        <v>0.97</v>
      </c>
      <c r="L24" s="92">
        <v>7.33</v>
      </c>
      <c r="M24" s="91">
        <v>168422</v>
      </c>
      <c r="N24" s="91">
        <v>162947</v>
      </c>
      <c r="O24" s="92">
        <v>5.85</v>
      </c>
      <c r="P24" s="91">
        <v>985112</v>
      </c>
    </row>
    <row r="25" spans="1:16" ht="14.25" customHeight="1">
      <c r="A25" s="787"/>
      <c r="B25" s="794"/>
      <c r="C25" s="88" t="s">
        <v>83</v>
      </c>
      <c r="D25" s="93">
        <v>26040</v>
      </c>
      <c r="E25" s="91">
        <v>42910</v>
      </c>
      <c r="F25" s="91">
        <v>43323</v>
      </c>
      <c r="G25" s="91">
        <v>10771</v>
      </c>
      <c r="H25" s="91">
        <v>51382</v>
      </c>
      <c r="I25" s="91">
        <v>1168851.44</v>
      </c>
      <c r="J25" s="91">
        <v>1087189.88</v>
      </c>
      <c r="K25" s="92">
        <v>25.1</v>
      </c>
      <c r="L25" s="92">
        <v>4.77</v>
      </c>
      <c r="M25" s="91">
        <v>27240</v>
      </c>
      <c r="N25" s="91">
        <v>25337</v>
      </c>
      <c r="O25" s="92">
        <v>1.65</v>
      </c>
      <c r="P25" s="91">
        <v>44887</v>
      </c>
    </row>
    <row r="26" spans="1:16" ht="14.25" customHeight="1">
      <c r="A26" s="787"/>
      <c r="B26" s="793" t="s">
        <v>90</v>
      </c>
      <c r="C26" s="87" t="s">
        <v>85</v>
      </c>
      <c r="D26" s="93">
        <v>1463368</v>
      </c>
      <c r="E26" s="91">
        <v>2040946</v>
      </c>
      <c r="F26" s="91">
        <v>2043300</v>
      </c>
      <c r="G26" s="91">
        <v>414001</v>
      </c>
      <c r="H26" s="91">
        <v>1087415</v>
      </c>
      <c r="I26" s="91">
        <v>41097626.03</v>
      </c>
      <c r="J26" s="91">
        <v>39368451.47</v>
      </c>
      <c r="K26" s="92">
        <v>20.28</v>
      </c>
      <c r="L26" s="92">
        <v>2.63</v>
      </c>
      <c r="M26" s="91">
        <v>20137</v>
      </c>
      <c r="N26" s="91">
        <v>19289</v>
      </c>
      <c r="O26" s="92">
        <v>1.39</v>
      </c>
      <c r="P26" s="91">
        <v>28084</v>
      </c>
    </row>
    <row r="27" spans="1:16" ht="14.25" customHeight="1">
      <c r="A27" s="787"/>
      <c r="B27" s="794"/>
      <c r="C27" s="89" t="s">
        <v>82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4.25" customHeight="1">
      <c r="A28" s="787"/>
      <c r="B28" s="794"/>
      <c r="C28" s="88" t="s">
        <v>83</v>
      </c>
      <c r="D28" s="93">
        <v>1463368</v>
      </c>
      <c r="E28" s="91">
        <v>2040946</v>
      </c>
      <c r="F28" s="91">
        <v>2043300</v>
      </c>
      <c r="G28" s="91">
        <v>414001</v>
      </c>
      <c r="H28" s="91">
        <v>1087415</v>
      </c>
      <c r="I28" s="91">
        <v>41097626.03</v>
      </c>
      <c r="J28" s="91">
        <v>39368451.47</v>
      </c>
      <c r="K28" s="92">
        <v>20.28</v>
      </c>
      <c r="L28" s="92">
        <v>2.63</v>
      </c>
      <c r="M28" s="91">
        <v>20137</v>
      </c>
      <c r="N28" s="91">
        <v>19289</v>
      </c>
      <c r="O28" s="92">
        <v>1.39</v>
      </c>
      <c r="P28" s="91">
        <v>28084</v>
      </c>
    </row>
    <row r="29" spans="1:16" ht="14.25" customHeight="1">
      <c r="A29" s="787"/>
      <c r="B29" s="793" t="s">
        <v>91</v>
      </c>
      <c r="C29" s="87" t="s">
        <v>85</v>
      </c>
      <c r="D29" s="93">
        <v>4</v>
      </c>
      <c r="E29" s="91">
        <v>6</v>
      </c>
      <c r="F29" s="91">
        <v>9</v>
      </c>
      <c r="G29" s="91">
        <v>0</v>
      </c>
      <c r="H29" s="91">
        <v>0</v>
      </c>
      <c r="I29" s="91">
        <v>1294</v>
      </c>
      <c r="J29" s="91">
        <v>1294</v>
      </c>
      <c r="K29" s="92">
        <v>0</v>
      </c>
      <c r="L29" s="92">
        <v>0</v>
      </c>
      <c r="M29" s="91">
        <v>215667</v>
      </c>
      <c r="N29" s="91">
        <v>215667</v>
      </c>
      <c r="O29" s="92">
        <v>1.5</v>
      </c>
      <c r="P29" s="91">
        <v>323500</v>
      </c>
    </row>
    <row r="30" spans="1:16" ht="14.25" customHeight="1">
      <c r="A30" s="787"/>
      <c r="B30" s="794"/>
      <c r="C30" s="89" t="s">
        <v>82</v>
      </c>
      <c r="D30" s="93">
        <v>4</v>
      </c>
      <c r="E30" s="91">
        <v>6</v>
      </c>
      <c r="F30" s="91">
        <v>9</v>
      </c>
      <c r="G30" s="91">
        <v>0</v>
      </c>
      <c r="H30" s="91">
        <v>0</v>
      </c>
      <c r="I30" s="91">
        <v>1294</v>
      </c>
      <c r="J30" s="91">
        <v>1294</v>
      </c>
      <c r="K30" s="92">
        <v>0</v>
      </c>
      <c r="L30" s="92">
        <v>0</v>
      </c>
      <c r="M30" s="91">
        <v>215667</v>
      </c>
      <c r="N30" s="91">
        <v>215667</v>
      </c>
      <c r="O30" s="92">
        <v>1.5</v>
      </c>
      <c r="P30" s="91">
        <v>323500</v>
      </c>
    </row>
    <row r="31" spans="1:16" ht="14.25" customHeight="1">
      <c r="A31" s="787"/>
      <c r="B31" s="794"/>
      <c r="C31" s="88" t="s">
        <v>83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4.25" customHeight="1">
      <c r="A32" s="787"/>
      <c r="B32" s="793" t="s">
        <v>96</v>
      </c>
      <c r="C32" s="87" t="s">
        <v>85</v>
      </c>
      <c r="D32" s="93">
        <v>1570199</v>
      </c>
      <c r="E32" s="91">
        <v>1735970</v>
      </c>
      <c r="F32" s="91">
        <v>8823615</v>
      </c>
      <c r="G32" s="91">
        <v>559991</v>
      </c>
      <c r="H32" s="91">
        <v>12900624</v>
      </c>
      <c r="I32" s="91">
        <v>16879746.34</v>
      </c>
      <c r="J32" s="91">
        <v>16813414.52</v>
      </c>
      <c r="K32" s="92">
        <v>32.26</v>
      </c>
      <c r="L32" s="92">
        <v>23.04</v>
      </c>
      <c r="M32" s="91">
        <v>9724</v>
      </c>
      <c r="N32" s="91">
        <v>9685</v>
      </c>
      <c r="O32" s="92">
        <v>1.11</v>
      </c>
      <c r="P32" s="91">
        <v>10750</v>
      </c>
    </row>
    <row r="33" spans="1:16" ht="14.25" customHeight="1">
      <c r="A33" s="787"/>
      <c r="B33" s="794"/>
      <c r="C33" s="89" t="s">
        <v>82</v>
      </c>
      <c r="D33" s="93">
        <v>1425</v>
      </c>
      <c r="E33" s="91">
        <v>17528</v>
      </c>
      <c r="F33" s="91">
        <v>24791</v>
      </c>
      <c r="G33" s="91">
        <v>621</v>
      </c>
      <c r="H33" s="91">
        <v>6507</v>
      </c>
      <c r="I33" s="91">
        <v>857726.39</v>
      </c>
      <c r="J33" s="91">
        <v>838208.13</v>
      </c>
      <c r="K33" s="92">
        <v>3.54</v>
      </c>
      <c r="L33" s="92">
        <v>10.48</v>
      </c>
      <c r="M33" s="91">
        <v>48935</v>
      </c>
      <c r="N33" s="91">
        <v>47821</v>
      </c>
      <c r="O33" s="92">
        <v>12.3</v>
      </c>
      <c r="P33" s="91">
        <v>601913</v>
      </c>
    </row>
    <row r="34" spans="1:16" ht="14.25" customHeight="1">
      <c r="A34" s="787"/>
      <c r="B34" s="794"/>
      <c r="C34" s="88" t="s">
        <v>83</v>
      </c>
      <c r="D34" s="93">
        <v>1568774</v>
      </c>
      <c r="E34" s="91">
        <v>1718442</v>
      </c>
      <c r="F34" s="91">
        <v>8798824</v>
      </c>
      <c r="G34" s="91">
        <v>559370</v>
      </c>
      <c r="H34" s="91">
        <v>12894117</v>
      </c>
      <c r="I34" s="91">
        <v>16022019.95</v>
      </c>
      <c r="J34" s="91">
        <v>15975206.39</v>
      </c>
      <c r="K34" s="92">
        <v>32.55</v>
      </c>
      <c r="L34" s="92">
        <v>23.05</v>
      </c>
      <c r="M34" s="91">
        <v>9324</v>
      </c>
      <c r="N34" s="91">
        <v>9296</v>
      </c>
      <c r="O34" s="92">
        <v>1.1</v>
      </c>
      <c r="P34" s="91">
        <v>10213</v>
      </c>
    </row>
    <row r="35" spans="1:16" ht="14.25" customHeight="1">
      <c r="A35" s="787"/>
      <c r="B35" s="795" t="s">
        <v>97</v>
      </c>
      <c r="C35" s="87" t="s">
        <v>85</v>
      </c>
      <c r="D35" s="93">
        <v>70742</v>
      </c>
      <c r="E35" s="91">
        <v>470769</v>
      </c>
      <c r="F35" s="91">
        <v>568419</v>
      </c>
      <c r="G35" s="91">
        <v>0</v>
      </c>
      <c r="H35" s="91">
        <v>0</v>
      </c>
      <c r="I35" s="91">
        <v>13842587.440000001</v>
      </c>
      <c r="J35" s="91">
        <v>13378089.610000001</v>
      </c>
      <c r="K35" s="92">
        <v>0</v>
      </c>
      <c r="L35" s="92">
        <v>0</v>
      </c>
      <c r="M35" s="91">
        <v>29404</v>
      </c>
      <c r="N35" s="91">
        <v>28418</v>
      </c>
      <c r="O35" s="92">
        <v>6.65</v>
      </c>
      <c r="P35" s="91">
        <v>195677</v>
      </c>
    </row>
    <row r="36" spans="1:16" ht="14.25" customHeight="1">
      <c r="A36" s="787"/>
      <c r="B36" s="794"/>
      <c r="C36" s="89" t="s">
        <v>82</v>
      </c>
      <c r="D36" s="93">
        <v>13753</v>
      </c>
      <c r="E36" s="91">
        <v>260187</v>
      </c>
      <c r="F36" s="91">
        <v>267685</v>
      </c>
      <c r="G36" s="91">
        <v>0</v>
      </c>
      <c r="H36" s="91">
        <v>0</v>
      </c>
      <c r="I36" s="91">
        <v>10751718.99</v>
      </c>
      <c r="J36" s="91">
        <v>10479529.71</v>
      </c>
      <c r="K36" s="92">
        <v>0</v>
      </c>
      <c r="L36" s="92">
        <v>0</v>
      </c>
      <c r="M36" s="91">
        <v>41323</v>
      </c>
      <c r="N36" s="91">
        <v>40277</v>
      </c>
      <c r="O36" s="92">
        <v>18.92</v>
      </c>
      <c r="P36" s="91">
        <v>781773</v>
      </c>
    </row>
    <row r="37" spans="1:16" ht="14.25" customHeight="1">
      <c r="A37" s="787"/>
      <c r="B37" s="794"/>
      <c r="C37" s="88" t="s">
        <v>83</v>
      </c>
      <c r="D37" s="93">
        <v>56989</v>
      </c>
      <c r="E37" s="91">
        <v>210582</v>
      </c>
      <c r="F37" s="91">
        <v>300734</v>
      </c>
      <c r="G37" s="91">
        <v>0</v>
      </c>
      <c r="H37" s="91">
        <v>0</v>
      </c>
      <c r="I37" s="91">
        <v>3090868.45</v>
      </c>
      <c r="J37" s="91">
        <v>2898559.9</v>
      </c>
      <c r="K37" s="92">
        <v>0</v>
      </c>
      <c r="L37" s="92">
        <v>0</v>
      </c>
      <c r="M37" s="91">
        <v>14678</v>
      </c>
      <c r="N37" s="91">
        <v>13765</v>
      </c>
      <c r="O37" s="92">
        <v>3.7</v>
      </c>
      <c r="P37" s="91">
        <v>54236</v>
      </c>
    </row>
    <row r="38" spans="1:16" ht="14.25" customHeight="1">
      <c r="A38" s="787"/>
      <c r="B38" s="793" t="s">
        <v>92</v>
      </c>
      <c r="C38" s="87" t="s">
        <v>85</v>
      </c>
      <c r="D38" s="93">
        <v>2516022</v>
      </c>
      <c r="E38" s="91">
        <v>4318893</v>
      </c>
      <c r="F38" s="91">
        <v>5003383</v>
      </c>
      <c r="G38" s="91">
        <v>0</v>
      </c>
      <c r="H38" s="91">
        <v>0</v>
      </c>
      <c r="I38" s="91">
        <v>66139020.199999996</v>
      </c>
      <c r="J38" s="91">
        <v>62869624.669999994</v>
      </c>
      <c r="K38" s="92">
        <v>0</v>
      </c>
      <c r="L38" s="92">
        <v>0</v>
      </c>
      <c r="M38" s="91">
        <v>15314</v>
      </c>
      <c r="N38" s="91">
        <v>14557</v>
      </c>
      <c r="O38" s="92">
        <v>1.72</v>
      </c>
      <c r="P38" s="91">
        <v>26287</v>
      </c>
    </row>
    <row r="39" spans="1:16" ht="14.25" customHeight="1">
      <c r="A39" s="787"/>
      <c r="B39" s="794"/>
      <c r="C39" s="89" t="s">
        <v>82</v>
      </c>
      <c r="D39" s="93">
        <v>2</v>
      </c>
      <c r="E39" s="91">
        <v>27</v>
      </c>
      <c r="F39" s="91">
        <v>27</v>
      </c>
      <c r="G39" s="91">
        <v>0</v>
      </c>
      <c r="H39" s="91">
        <v>0</v>
      </c>
      <c r="I39" s="91">
        <v>940.55</v>
      </c>
      <c r="J39" s="91">
        <v>799.48</v>
      </c>
      <c r="K39" s="92">
        <v>0</v>
      </c>
      <c r="L39" s="92">
        <v>0</v>
      </c>
      <c r="M39" s="91">
        <v>34835</v>
      </c>
      <c r="N39" s="91">
        <v>29610</v>
      </c>
      <c r="O39" s="92">
        <v>13.5</v>
      </c>
      <c r="P39" s="91">
        <v>470275</v>
      </c>
    </row>
    <row r="40" spans="1:16" ht="14.25" customHeight="1">
      <c r="A40" s="787"/>
      <c r="B40" s="794"/>
      <c r="C40" s="88" t="s">
        <v>83</v>
      </c>
      <c r="D40" s="95">
        <v>2516020</v>
      </c>
      <c r="E40" s="96">
        <v>4318866</v>
      </c>
      <c r="F40" s="96">
        <v>5003356</v>
      </c>
      <c r="G40" s="96">
        <v>0</v>
      </c>
      <c r="H40" s="96">
        <v>0</v>
      </c>
      <c r="I40" s="96">
        <v>66138079.65</v>
      </c>
      <c r="J40" s="96">
        <v>62868825.19</v>
      </c>
      <c r="K40" s="508">
        <v>0</v>
      </c>
      <c r="L40" s="508">
        <v>0</v>
      </c>
      <c r="M40" s="96">
        <v>15314</v>
      </c>
      <c r="N40" s="96">
        <v>14557</v>
      </c>
      <c r="O40" s="508">
        <v>1.72</v>
      </c>
      <c r="P40" s="96">
        <v>26287</v>
      </c>
    </row>
    <row r="41" spans="1:16" ht="14.25" customHeight="1">
      <c r="A41" s="796" t="s">
        <v>81</v>
      </c>
      <c r="B41" s="797"/>
      <c r="C41" s="87" t="s">
        <v>107</v>
      </c>
      <c r="D41" s="93">
        <v>29289762</v>
      </c>
      <c r="E41" s="91">
        <v>29289772</v>
      </c>
      <c r="F41" s="91">
        <v>300214526</v>
      </c>
      <c r="G41" s="91">
        <v>0</v>
      </c>
      <c r="H41" s="91">
        <v>0</v>
      </c>
      <c r="I41" s="91">
        <v>886204087</v>
      </c>
      <c r="J41" s="91">
        <v>878340418</v>
      </c>
      <c r="K41" s="92">
        <v>0</v>
      </c>
      <c r="L41" s="92">
        <v>0</v>
      </c>
      <c r="M41" s="91">
        <v>30256</v>
      </c>
      <c r="N41" s="91">
        <v>29988</v>
      </c>
      <c r="O41" s="92">
        <v>1</v>
      </c>
      <c r="P41" s="91">
        <v>30256</v>
      </c>
    </row>
    <row r="42" spans="1:16" ht="14.25" customHeight="1">
      <c r="A42" s="798"/>
      <c r="B42" s="798"/>
      <c r="C42" s="74" t="s">
        <v>108</v>
      </c>
      <c r="D42" s="93">
        <v>29242373</v>
      </c>
      <c r="E42" s="91">
        <v>29242383</v>
      </c>
      <c r="F42" s="91">
        <v>300047989</v>
      </c>
      <c r="G42" s="91">
        <v>0</v>
      </c>
      <c r="H42" s="91">
        <v>0</v>
      </c>
      <c r="I42" s="91">
        <v>885903971.1</v>
      </c>
      <c r="J42" s="91">
        <v>878065270</v>
      </c>
      <c r="K42" s="92">
        <v>0</v>
      </c>
      <c r="L42" s="92">
        <v>0</v>
      </c>
      <c r="M42" s="91">
        <v>30295</v>
      </c>
      <c r="N42" s="91">
        <v>30027</v>
      </c>
      <c r="O42" s="92">
        <v>1</v>
      </c>
      <c r="P42" s="91">
        <v>30295</v>
      </c>
    </row>
    <row r="43" spans="1:16" ht="14.25" customHeight="1">
      <c r="A43" s="799"/>
      <c r="B43" s="799"/>
      <c r="C43" s="98" t="s">
        <v>109</v>
      </c>
      <c r="D43" s="130">
        <v>47389</v>
      </c>
      <c r="E43" s="121">
        <v>47389</v>
      </c>
      <c r="F43" s="121">
        <v>166537</v>
      </c>
      <c r="G43" s="121">
        <v>0</v>
      </c>
      <c r="H43" s="121">
        <v>0</v>
      </c>
      <c r="I43" s="121">
        <v>300116.44</v>
      </c>
      <c r="J43" s="121">
        <v>275147.74</v>
      </c>
      <c r="K43" s="509">
        <v>0</v>
      </c>
      <c r="L43" s="509">
        <v>0</v>
      </c>
      <c r="M43" s="121">
        <v>6333</v>
      </c>
      <c r="N43" s="121">
        <v>5806</v>
      </c>
      <c r="O43" s="509">
        <v>1</v>
      </c>
      <c r="P43" s="121">
        <v>6333</v>
      </c>
    </row>
    <row r="44" ht="12">
      <c r="A44" s="260" t="s">
        <v>1505</v>
      </c>
    </row>
    <row r="45" spans="1:16" ht="12">
      <c r="A45" s="6" t="s">
        <v>1501</v>
      </c>
      <c r="D45" s="203"/>
      <c r="E45" s="203"/>
      <c r="F45" s="203"/>
      <c r="G45" s="203"/>
      <c r="H45" s="203"/>
      <c r="I45" s="203"/>
      <c r="J45" s="203"/>
      <c r="M45" s="315"/>
      <c r="N45" s="315"/>
      <c r="O45" s="92"/>
      <c r="P45" s="314"/>
    </row>
    <row r="46" spans="4:16" ht="12">
      <c r="D46" s="203"/>
      <c r="E46" s="203"/>
      <c r="F46" s="203"/>
      <c r="G46" s="203"/>
      <c r="H46" s="203"/>
      <c r="I46" s="203"/>
      <c r="J46" s="203"/>
      <c r="K46" s="510"/>
      <c r="L46" s="510"/>
      <c r="M46" s="203"/>
      <c r="N46" s="203"/>
      <c r="O46" s="510"/>
      <c r="P46" s="203"/>
    </row>
    <row r="47" spans="4:16" ht="12">
      <c r="D47" s="203"/>
      <c r="E47" s="203"/>
      <c r="F47" s="203"/>
      <c r="G47" s="203"/>
      <c r="H47" s="203"/>
      <c r="I47" s="203"/>
      <c r="J47" s="203"/>
      <c r="K47" s="510"/>
      <c r="L47" s="510"/>
      <c r="M47" s="203"/>
      <c r="N47" s="203"/>
      <c r="O47" s="510"/>
      <c r="P47" s="203"/>
    </row>
    <row r="48" spans="4:15" ht="12">
      <c r="D48" s="47"/>
      <c r="E48" s="47"/>
      <c r="F48" s="47"/>
      <c r="G48" s="47"/>
      <c r="H48" s="311"/>
      <c r="I48" s="311"/>
      <c r="J48" s="311"/>
      <c r="O48" s="92"/>
    </row>
    <row r="49" spans="4:15" ht="12">
      <c r="D49" s="203"/>
      <c r="E49" s="203"/>
      <c r="F49" s="203"/>
      <c r="G49" s="203"/>
      <c r="H49" s="203"/>
      <c r="I49" s="203"/>
      <c r="J49" s="203"/>
      <c r="O49" s="510"/>
    </row>
    <row r="50" spans="4:15" ht="12">
      <c r="D50" s="203"/>
      <c r="E50" s="203"/>
      <c r="F50" s="203"/>
      <c r="G50" s="203"/>
      <c r="H50" s="203"/>
      <c r="I50" s="203"/>
      <c r="J50" s="203"/>
      <c r="O50" s="92"/>
    </row>
    <row r="51" spans="4:15" ht="12">
      <c r="D51" s="203"/>
      <c r="E51" s="203"/>
      <c r="F51" s="203"/>
      <c r="G51" s="203"/>
      <c r="H51" s="203"/>
      <c r="I51" s="203"/>
      <c r="J51" s="203"/>
      <c r="O51" s="92"/>
    </row>
    <row r="52" spans="4:10" ht="12">
      <c r="D52" s="458"/>
      <c r="E52" s="458"/>
      <c r="F52" s="458"/>
      <c r="G52" s="458"/>
      <c r="H52" s="458"/>
      <c r="I52" s="458"/>
      <c r="J52" s="458"/>
    </row>
    <row r="53" spans="4:10" ht="12">
      <c r="D53" s="458"/>
      <c r="E53" s="458"/>
      <c r="F53" s="458"/>
      <c r="G53" s="458"/>
      <c r="H53" s="458"/>
      <c r="I53" s="458"/>
      <c r="J53" s="458"/>
    </row>
  </sheetData>
  <mergeCells count="19">
    <mergeCell ref="B32:B34"/>
    <mergeCell ref="B35:B37"/>
    <mergeCell ref="B38:B40"/>
    <mergeCell ref="A41:B4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I3:J3"/>
    <mergeCell ref="A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29"/>
  <dimension ref="A1:P53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4.7109375" style="46" customWidth="1"/>
    <col min="2" max="2" width="8.140625" style="46" customWidth="1"/>
    <col min="3" max="3" width="4.28125" style="46" customWidth="1"/>
    <col min="4" max="8" width="15.7109375" style="46" customWidth="1"/>
    <col min="9" max="9" width="15.28125" style="46" customWidth="1"/>
    <col min="10" max="10" width="13.57421875" style="46" customWidth="1"/>
    <col min="11" max="11" width="10.28125" style="97" bestFit="1" customWidth="1"/>
    <col min="12" max="12" width="12.28125" style="97" bestFit="1" customWidth="1"/>
    <col min="13" max="13" width="12.28125" style="46" bestFit="1" customWidth="1"/>
    <col min="14" max="14" width="10.28125" style="46" bestFit="1" customWidth="1"/>
    <col min="15" max="15" width="8.57421875" style="97" bestFit="1" customWidth="1"/>
    <col min="16" max="16" width="13.421875" style="46" customWidth="1"/>
    <col min="17" max="16384" width="9.140625" style="46" customWidth="1"/>
  </cols>
  <sheetData>
    <row r="1" spans="3:4" ht="13.5">
      <c r="C1" s="240" t="s">
        <v>1670</v>
      </c>
      <c r="D1" s="242" t="s">
        <v>336</v>
      </c>
    </row>
    <row r="2" spans="11:16" s="6" customFormat="1" ht="12">
      <c r="K2" s="231"/>
      <c r="L2" s="231"/>
      <c r="O2" s="231"/>
      <c r="P2" s="102" t="s">
        <v>716</v>
      </c>
    </row>
    <row r="3" spans="1:16" s="6" customFormat="1" ht="18.75" customHeight="1">
      <c r="A3" s="596"/>
      <c r="B3" s="767"/>
      <c r="C3" s="767"/>
      <c r="D3" s="639" t="s">
        <v>193</v>
      </c>
      <c r="E3" s="639" t="s">
        <v>194</v>
      </c>
      <c r="F3" s="639" t="s">
        <v>889</v>
      </c>
      <c r="G3" s="133" t="s">
        <v>690</v>
      </c>
      <c r="H3" s="191" t="s">
        <v>305</v>
      </c>
      <c r="I3" s="597" t="s">
        <v>323</v>
      </c>
      <c r="J3" s="646"/>
      <c r="K3" s="380" t="s">
        <v>933</v>
      </c>
      <c r="L3" s="380" t="s">
        <v>709</v>
      </c>
      <c r="M3" s="133" t="s">
        <v>313</v>
      </c>
      <c r="N3" s="133" t="s">
        <v>643</v>
      </c>
      <c r="O3" s="380" t="s">
        <v>311</v>
      </c>
      <c r="P3" s="191" t="s">
        <v>310</v>
      </c>
    </row>
    <row r="4" spans="1:16" s="6" customFormat="1" ht="18.75" customHeight="1">
      <c r="A4" s="647"/>
      <c r="B4" s="641"/>
      <c r="C4" s="641"/>
      <c r="D4" s="641"/>
      <c r="E4" s="641"/>
      <c r="F4" s="641"/>
      <c r="G4" s="134" t="s">
        <v>691</v>
      </c>
      <c r="H4" s="192" t="s">
        <v>308</v>
      </c>
      <c r="I4" s="109" t="s">
        <v>195</v>
      </c>
      <c r="J4" s="54" t="s">
        <v>215</v>
      </c>
      <c r="K4" s="381" t="s">
        <v>934</v>
      </c>
      <c r="L4" s="381" t="s">
        <v>710</v>
      </c>
      <c r="M4" s="134" t="s">
        <v>935</v>
      </c>
      <c r="N4" s="134" t="s">
        <v>936</v>
      </c>
      <c r="O4" s="381" t="s">
        <v>168</v>
      </c>
      <c r="P4" s="192" t="s">
        <v>234</v>
      </c>
    </row>
    <row r="5" spans="1:16" ht="15" customHeight="1">
      <c r="A5" s="779" t="s">
        <v>84</v>
      </c>
      <c r="B5" s="780"/>
      <c r="C5" s="87" t="s">
        <v>199</v>
      </c>
      <c r="D5" s="116">
        <v>62472455</v>
      </c>
      <c r="E5" s="117">
        <v>94724027</v>
      </c>
      <c r="F5" s="117">
        <v>393602219</v>
      </c>
      <c r="G5" s="117">
        <v>0</v>
      </c>
      <c r="H5" s="117">
        <v>0</v>
      </c>
      <c r="I5" s="117">
        <v>3687566603.09</v>
      </c>
      <c r="J5" s="117">
        <v>3606767593.670001</v>
      </c>
      <c r="K5" s="507">
        <v>0</v>
      </c>
      <c r="L5" s="507">
        <v>0</v>
      </c>
      <c r="M5" s="117">
        <v>38930</v>
      </c>
      <c r="N5" s="117">
        <v>38077</v>
      </c>
      <c r="O5" s="507">
        <v>1.52</v>
      </c>
      <c r="P5" s="117">
        <v>59027</v>
      </c>
    </row>
    <row r="6" spans="1:16" ht="15" customHeight="1">
      <c r="A6" s="781"/>
      <c r="B6" s="782"/>
      <c r="C6" s="89" t="s">
        <v>82</v>
      </c>
      <c r="D6" s="93">
        <v>1149715</v>
      </c>
      <c r="E6" s="91">
        <v>16277805</v>
      </c>
      <c r="F6" s="91">
        <v>21074305</v>
      </c>
      <c r="G6" s="91">
        <v>0</v>
      </c>
      <c r="H6" s="91">
        <v>0</v>
      </c>
      <c r="I6" s="91">
        <v>1550889044.9</v>
      </c>
      <c r="J6" s="91">
        <v>1516806229.7200003</v>
      </c>
      <c r="K6" s="92">
        <v>0</v>
      </c>
      <c r="L6" s="92">
        <v>0</v>
      </c>
      <c r="M6" s="91">
        <v>95276</v>
      </c>
      <c r="N6" s="91">
        <v>93182</v>
      </c>
      <c r="O6" s="92">
        <v>14.16</v>
      </c>
      <c r="P6" s="91">
        <v>1348933</v>
      </c>
    </row>
    <row r="7" spans="1:16" ht="15" customHeight="1">
      <c r="A7" s="783"/>
      <c r="B7" s="784"/>
      <c r="C7" s="88" t="s">
        <v>83</v>
      </c>
      <c r="D7" s="95">
        <v>61322740</v>
      </c>
      <c r="E7" s="96">
        <v>78446222</v>
      </c>
      <c r="F7" s="96">
        <v>372527914</v>
      </c>
      <c r="G7" s="96">
        <v>0</v>
      </c>
      <c r="H7" s="96">
        <v>0</v>
      </c>
      <c r="I7" s="96">
        <v>2136677558.19</v>
      </c>
      <c r="J7" s="96">
        <v>2089961363.9500005</v>
      </c>
      <c r="K7" s="508">
        <v>0</v>
      </c>
      <c r="L7" s="508">
        <v>0</v>
      </c>
      <c r="M7" s="96">
        <v>27237</v>
      </c>
      <c r="N7" s="96">
        <v>26642</v>
      </c>
      <c r="O7" s="508">
        <v>1.28</v>
      </c>
      <c r="P7" s="96">
        <v>34843</v>
      </c>
    </row>
    <row r="8" spans="1:16" ht="15" customHeight="1">
      <c r="A8" s="785" t="s">
        <v>260</v>
      </c>
      <c r="B8" s="788" t="s">
        <v>98</v>
      </c>
      <c r="C8" s="87" t="s">
        <v>85</v>
      </c>
      <c r="D8" s="116">
        <v>33182693</v>
      </c>
      <c r="E8" s="117">
        <v>65434255</v>
      </c>
      <c r="F8" s="117">
        <v>93387693</v>
      </c>
      <c r="G8" s="117">
        <v>28983699</v>
      </c>
      <c r="H8" s="117">
        <v>282670096</v>
      </c>
      <c r="I8" s="117">
        <v>2801362515.55</v>
      </c>
      <c r="J8" s="117">
        <v>2728427176.5200005</v>
      </c>
      <c r="K8" s="507">
        <v>44.29</v>
      </c>
      <c r="L8" s="507">
        <v>9.75</v>
      </c>
      <c r="M8" s="117">
        <v>42812</v>
      </c>
      <c r="N8" s="117">
        <v>41697</v>
      </c>
      <c r="O8" s="507">
        <v>1.97</v>
      </c>
      <c r="P8" s="117">
        <v>84422</v>
      </c>
    </row>
    <row r="9" spans="1:16" ht="15" customHeight="1">
      <c r="A9" s="786"/>
      <c r="B9" s="789"/>
      <c r="C9" s="89" t="s">
        <v>82</v>
      </c>
      <c r="D9" s="93">
        <v>1149715</v>
      </c>
      <c r="E9" s="91">
        <v>16277805</v>
      </c>
      <c r="F9" s="91">
        <v>21074305</v>
      </c>
      <c r="G9" s="91">
        <v>40019</v>
      </c>
      <c r="H9" s="91">
        <v>377734</v>
      </c>
      <c r="I9" s="91">
        <v>1550889044.9</v>
      </c>
      <c r="J9" s="91">
        <v>1516806229.7200003</v>
      </c>
      <c r="K9" s="92">
        <v>0.25</v>
      </c>
      <c r="L9" s="92">
        <v>9.44</v>
      </c>
      <c r="M9" s="91">
        <v>95276</v>
      </c>
      <c r="N9" s="91">
        <v>93182</v>
      </c>
      <c r="O9" s="92">
        <v>14.16</v>
      </c>
      <c r="P9" s="91">
        <v>1348933</v>
      </c>
    </row>
    <row r="10" spans="1:16" ht="15" customHeight="1">
      <c r="A10" s="786"/>
      <c r="B10" s="790"/>
      <c r="C10" s="88" t="s">
        <v>83</v>
      </c>
      <c r="D10" s="93">
        <v>32032978</v>
      </c>
      <c r="E10" s="91">
        <v>49156450</v>
      </c>
      <c r="F10" s="91">
        <v>72313388</v>
      </c>
      <c r="G10" s="91">
        <v>28943680</v>
      </c>
      <c r="H10" s="91">
        <v>282292362</v>
      </c>
      <c r="I10" s="91">
        <v>1250473470.65</v>
      </c>
      <c r="J10" s="91">
        <v>1211620946.8000004</v>
      </c>
      <c r="K10" s="92">
        <v>58.88</v>
      </c>
      <c r="L10" s="92">
        <v>9.75</v>
      </c>
      <c r="M10" s="91">
        <v>25439</v>
      </c>
      <c r="N10" s="91">
        <v>24648</v>
      </c>
      <c r="O10" s="92">
        <v>1.53</v>
      </c>
      <c r="P10" s="91">
        <v>39037</v>
      </c>
    </row>
    <row r="11" spans="1:16" ht="15" customHeight="1">
      <c r="A11" s="787"/>
      <c r="B11" s="791" t="s">
        <v>141</v>
      </c>
      <c r="C11" s="87" t="s">
        <v>85</v>
      </c>
      <c r="D11" s="93">
        <v>925848</v>
      </c>
      <c r="E11" s="91">
        <v>2173696</v>
      </c>
      <c r="F11" s="91">
        <v>6650611</v>
      </c>
      <c r="G11" s="91">
        <v>510780</v>
      </c>
      <c r="H11" s="91">
        <v>20227587</v>
      </c>
      <c r="I11" s="91">
        <v>382731300.74</v>
      </c>
      <c r="J11" s="91">
        <v>374709048.58</v>
      </c>
      <c r="K11" s="92">
        <v>23.5</v>
      </c>
      <c r="L11" s="92">
        <v>39.6</v>
      </c>
      <c r="M11" s="91">
        <v>176074</v>
      </c>
      <c r="N11" s="91">
        <v>172383</v>
      </c>
      <c r="O11" s="92">
        <v>2.35</v>
      </c>
      <c r="P11" s="91">
        <v>413385</v>
      </c>
    </row>
    <row r="12" spans="1:16" ht="15" customHeight="1">
      <c r="A12" s="787"/>
      <c r="B12" s="792"/>
      <c r="C12" s="89" t="s">
        <v>82</v>
      </c>
      <c r="D12" s="93">
        <v>92181</v>
      </c>
      <c r="E12" s="91">
        <v>961980</v>
      </c>
      <c r="F12" s="91">
        <v>1780094</v>
      </c>
      <c r="G12" s="91">
        <v>768</v>
      </c>
      <c r="H12" s="91">
        <v>9562</v>
      </c>
      <c r="I12" s="91">
        <v>249966704.49</v>
      </c>
      <c r="J12" s="91">
        <v>245099628.1</v>
      </c>
      <c r="K12" s="92">
        <v>0.08</v>
      </c>
      <c r="L12" s="92">
        <v>12.45</v>
      </c>
      <c r="M12" s="91">
        <v>259846</v>
      </c>
      <c r="N12" s="91">
        <v>254787</v>
      </c>
      <c r="O12" s="92">
        <v>10.44</v>
      </c>
      <c r="P12" s="91">
        <v>2711694</v>
      </c>
    </row>
    <row r="13" spans="1:16" ht="15" customHeight="1">
      <c r="A13" s="787"/>
      <c r="B13" s="792"/>
      <c r="C13" s="88" t="s">
        <v>83</v>
      </c>
      <c r="D13" s="93">
        <v>833667</v>
      </c>
      <c r="E13" s="91">
        <v>1211716</v>
      </c>
      <c r="F13" s="91">
        <v>4870517</v>
      </c>
      <c r="G13" s="91">
        <v>510012</v>
      </c>
      <c r="H13" s="91">
        <v>20218025</v>
      </c>
      <c r="I13" s="91">
        <v>132764596.25</v>
      </c>
      <c r="J13" s="91">
        <v>129609420.48</v>
      </c>
      <c r="K13" s="92">
        <v>42.09</v>
      </c>
      <c r="L13" s="92">
        <v>39.64</v>
      </c>
      <c r="M13" s="91">
        <v>109567</v>
      </c>
      <c r="N13" s="91">
        <v>106964</v>
      </c>
      <c r="O13" s="92">
        <v>1.45</v>
      </c>
      <c r="P13" s="91">
        <v>159254</v>
      </c>
    </row>
    <row r="14" spans="1:16" ht="15" customHeight="1">
      <c r="A14" s="787"/>
      <c r="B14" s="793" t="s">
        <v>87</v>
      </c>
      <c r="C14" s="87" t="s">
        <v>85</v>
      </c>
      <c r="D14" s="93">
        <v>3523443</v>
      </c>
      <c r="E14" s="91">
        <v>10045745</v>
      </c>
      <c r="F14" s="91">
        <v>24356877</v>
      </c>
      <c r="G14" s="91">
        <v>2505224</v>
      </c>
      <c r="H14" s="91">
        <v>61736361</v>
      </c>
      <c r="I14" s="91">
        <v>983373972.9499999</v>
      </c>
      <c r="J14" s="91">
        <v>960508754.8100001</v>
      </c>
      <c r="K14" s="92">
        <v>24.94</v>
      </c>
      <c r="L14" s="92">
        <v>24.64</v>
      </c>
      <c r="M14" s="91">
        <v>97890</v>
      </c>
      <c r="N14" s="91">
        <v>95613</v>
      </c>
      <c r="O14" s="92">
        <v>2.85</v>
      </c>
      <c r="P14" s="91">
        <v>279095</v>
      </c>
    </row>
    <row r="15" spans="1:16" ht="15" customHeight="1">
      <c r="A15" s="787"/>
      <c r="B15" s="794"/>
      <c r="C15" s="89" t="s">
        <v>82</v>
      </c>
      <c r="D15" s="93">
        <v>377683</v>
      </c>
      <c r="E15" s="91">
        <v>5060080</v>
      </c>
      <c r="F15" s="91">
        <v>7525497</v>
      </c>
      <c r="G15" s="91">
        <v>5488</v>
      </c>
      <c r="H15" s="91">
        <v>64194</v>
      </c>
      <c r="I15" s="91">
        <v>688930030.06</v>
      </c>
      <c r="J15" s="91">
        <v>673070456.32</v>
      </c>
      <c r="K15" s="92">
        <v>0.11</v>
      </c>
      <c r="L15" s="92">
        <v>11.7</v>
      </c>
      <c r="M15" s="91">
        <v>136150</v>
      </c>
      <c r="N15" s="91">
        <v>133016</v>
      </c>
      <c r="O15" s="92">
        <v>13.4</v>
      </c>
      <c r="P15" s="91">
        <v>1824096</v>
      </c>
    </row>
    <row r="16" spans="1:16" ht="15" customHeight="1">
      <c r="A16" s="787"/>
      <c r="B16" s="794"/>
      <c r="C16" s="88" t="s">
        <v>83</v>
      </c>
      <c r="D16" s="93">
        <v>3145760</v>
      </c>
      <c r="E16" s="91">
        <v>4985665</v>
      </c>
      <c r="F16" s="91">
        <v>16831380</v>
      </c>
      <c r="G16" s="91">
        <v>2499736</v>
      </c>
      <c r="H16" s="91">
        <v>61672167</v>
      </c>
      <c r="I16" s="91">
        <v>294443942.89</v>
      </c>
      <c r="J16" s="91">
        <v>287438298.49</v>
      </c>
      <c r="K16" s="92">
        <v>50.14</v>
      </c>
      <c r="L16" s="92">
        <v>24.67</v>
      </c>
      <c r="M16" s="91">
        <v>59058</v>
      </c>
      <c r="N16" s="91">
        <v>57653</v>
      </c>
      <c r="O16" s="92">
        <v>1.58</v>
      </c>
      <c r="P16" s="91">
        <v>93600</v>
      </c>
    </row>
    <row r="17" spans="1:16" ht="15" customHeight="1">
      <c r="A17" s="787"/>
      <c r="B17" s="793" t="s">
        <v>95</v>
      </c>
      <c r="C17" s="87" t="s">
        <v>85</v>
      </c>
      <c r="D17" s="93">
        <v>2394054</v>
      </c>
      <c r="E17" s="91">
        <v>13528103</v>
      </c>
      <c r="F17" s="91">
        <v>20453933</v>
      </c>
      <c r="G17" s="91">
        <v>2101518</v>
      </c>
      <c r="H17" s="91">
        <v>26719304</v>
      </c>
      <c r="I17" s="91">
        <v>687109920.74</v>
      </c>
      <c r="J17" s="91">
        <v>670326526.04</v>
      </c>
      <c r="K17" s="92">
        <v>15.53</v>
      </c>
      <c r="L17" s="92">
        <v>12.71</v>
      </c>
      <c r="M17" s="91">
        <v>50791</v>
      </c>
      <c r="N17" s="91">
        <v>49551</v>
      </c>
      <c r="O17" s="92">
        <v>5.65</v>
      </c>
      <c r="P17" s="91">
        <v>287007</v>
      </c>
    </row>
    <row r="18" spans="1:16" ht="15" customHeight="1">
      <c r="A18" s="787"/>
      <c r="B18" s="794"/>
      <c r="C18" s="89" t="s">
        <v>82</v>
      </c>
      <c r="D18" s="93">
        <v>632223</v>
      </c>
      <c r="E18" s="91">
        <v>9815348</v>
      </c>
      <c r="F18" s="91">
        <v>11265869</v>
      </c>
      <c r="G18" s="91">
        <v>30406</v>
      </c>
      <c r="H18" s="91">
        <v>280755</v>
      </c>
      <c r="I18" s="91">
        <v>579894738.29</v>
      </c>
      <c r="J18" s="91">
        <v>567436773.73</v>
      </c>
      <c r="K18" s="92">
        <v>0.31</v>
      </c>
      <c r="L18" s="92">
        <v>9.23</v>
      </c>
      <c r="M18" s="91">
        <v>59080</v>
      </c>
      <c r="N18" s="91">
        <v>57811</v>
      </c>
      <c r="O18" s="92">
        <v>15.53</v>
      </c>
      <c r="P18" s="91">
        <v>917231</v>
      </c>
    </row>
    <row r="19" spans="1:16" ht="15" customHeight="1">
      <c r="A19" s="787"/>
      <c r="B19" s="794"/>
      <c r="C19" s="88" t="s">
        <v>83</v>
      </c>
      <c r="D19" s="93">
        <v>1761831</v>
      </c>
      <c r="E19" s="91">
        <v>3712755</v>
      </c>
      <c r="F19" s="91">
        <v>9188064</v>
      </c>
      <c r="G19" s="91">
        <v>2071112</v>
      </c>
      <c r="H19" s="91">
        <v>26438549</v>
      </c>
      <c r="I19" s="91">
        <v>107215182.45</v>
      </c>
      <c r="J19" s="91">
        <v>102889752.31</v>
      </c>
      <c r="K19" s="92">
        <v>55.78</v>
      </c>
      <c r="L19" s="92">
        <v>12.77</v>
      </c>
      <c r="M19" s="91">
        <v>28878</v>
      </c>
      <c r="N19" s="91">
        <v>27713</v>
      </c>
      <c r="O19" s="92">
        <v>2.11</v>
      </c>
      <c r="P19" s="91">
        <v>60854</v>
      </c>
    </row>
    <row r="20" spans="1:16" ht="15" customHeight="1">
      <c r="A20" s="787"/>
      <c r="B20" s="793" t="s">
        <v>88</v>
      </c>
      <c r="C20" s="87" t="s">
        <v>85</v>
      </c>
      <c r="D20" s="93">
        <v>22169406</v>
      </c>
      <c r="E20" s="91">
        <v>32702549</v>
      </c>
      <c r="F20" s="91">
        <v>33988748</v>
      </c>
      <c r="G20" s="91">
        <v>23380665</v>
      </c>
      <c r="H20" s="91">
        <v>171771279</v>
      </c>
      <c r="I20" s="91">
        <v>623134496.93</v>
      </c>
      <c r="J20" s="91">
        <v>603485550.5500001</v>
      </c>
      <c r="K20" s="92">
        <v>71.49</v>
      </c>
      <c r="L20" s="92">
        <v>7.35</v>
      </c>
      <c r="M20" s="91">
        <v>19055</v>
      </c>
      <c r="N20" s="91">
        <v>18454</v>
      </c>
      <c r="O20" s="92">
        <v>1.48</v>
      </c>
      <c r="P20" s="91">
        <v>28108</v>
      </c>
    </row>
    <row r="21" spans="1:16" ht="15" customHeight="1">
      <c r="A21" s="787"/>
      <c r="B21" s="794"/>
      <c r="C21" s="89" t="s">
        <v>82</v>
      </c>
      <c r="D21" s="93">
        <v>32289</v>
      </c>
      <c r="E21" s="91">
        <v>161725</v>
      </c>
      <c r="F21" s="91">
        <v>208832</v>
      </c>
      <c r="G21" s="91">
        <v>2727</v>
      </c>
      <c r="H21" s="91">
        <v>16650</v>
      </c>
      <c r="I21" s="91">
        <v>20330553.39</v>
      </c>
      <c r="J21" s="91">
        <v>19729293.86</v>
      </c>
      <c r="K21" s="92">
        <v>1.69</v>
      </c>
      <c r="L21" s="92">
        <v>6.11</v>
      </c>
      <c r="M21" s="91">
        <v>125711</v>
      </c>
      <c r="N21" s="91">
        <v>121993</v>
      </c>
      <c r="O21" s="92">
        <v>5.01</v>
      </c>
      <c r="P21" s="91">
        <v>629643</v>
      </c>
    </row>
    <row r="22" spans="1:16" ht="15" customHeight="1">
      <c r="A22" s="787"/>
      <c r="B22" s="794"/>
      <c r="C22" s="88" t="s">
        <v>83</v>
      </c>
      <c r="D22" s="93">
        <v>22137117</v>
      </c>
      <c r="E22" s="91">
        <v>32540824</v>
      </c>
      <c r="F22" s="91">
        <v>33779916</v>
      </c>
      <c r="G22" s="91">
        <v>23377938</v>
      </c>
      <c r="H22" s="91">
        <v>171754629</v>
      </c>
      <c r="I22" s="91">
        <v>602803943.54</v>
      </c>
      <c r="J22" s="91">
        <v>583756256.69</v>
      </c>
      <c r="K22" s="92">
        <v>71.84</v>
      </c>
      <c r="L22" s="92">
        <v>7.35</v>
      </c>
      <c r="M22" s="91">
        <v>18525</v>
      </c>
      <c r="N22" s="91">
        <v>17939</v>
      </c>
      <c r="O22" s="92">
        <v>1.47</v>
      </c>
      <c r="P22" s="91">
        <v>27230</v>
      </c>
    </row>
    <row r="23" spans="1:16" ht="15" customHeight="1">
      <c r="A23" s="787"/>
      <c r="B23" s="793" t="s">
        <v>89</v>
      </c>
      <c r="C23" s="87" t="s">
        <v>85</v>
      </c>
      <c r="D23" s="93">
        <v>26199</v>
      </c>
      <c r="E23" s="91">
        <v>43840</v>
      </c>
      <c r="F23" s="91">
        <v>44833</v>
      </c>
      <c r="G23" s="91">
        <v>10780</v>
      </c>
      <c r="H23" s="91">
        <v>51448</v>
      </c>
      <c r="I23" s="91">
        <v>1325484.18</v>
      </c>
      <c r="J23" s="91">
        <v>1238730.27</v>
      </c>
      <c r="K23" s="92">
        <v>24.59</v>
      </c>
      <c r="L23" s="92">
        <v>4.77</v>
      </c>
      <c r="M23" s="91">
        <v>30235</v>
      </c>
      <c r="N23" s="91">
        <v>28256</v>
      </c>
      <c r="O23" s="92">
        <v>1.67</v>
      </c>
      <c r="P23" s="91">
        <v>50593</v>
      </c>
    </row>
    <row r="24" spans="1:16" ht="15" customHeight="1">
      <c r="A24" s="787"/>
      <c r="B24" s="794"/>
      <c r="C24" s="89" t="s">
        <v>82</v>
      </c>
      <c r="D24" s="93">
        <v>159</v>
      </c>
      <c r="E24" s="91">
        <v>930</v>
      </c>
      <c r="F24" s="91">
        <v>1510</v>
      </c>
      <c r="G24" s="91">
        <v>9</v>
      </c>
      <c r="H24" s="91">
        <v>66</v>
      </c>
      <c r="I24" s="91">
        <v>156632.74</v>
      </c>
      <c r="J24" s="91">
        <v>151540.39</v>
      </c>
      <c r="K24" s="92">
        <v>0.97</v>
      </c>
      <c r="L24" s="92">
        <v>7.33</v>
      </c>
      <c r="M24" s="91">
        <v>168422</v>
      </c>
      <c r="N24" s="91">
        <v>162947</v>
      </c>
      <c r="O24" s="92">
        <v>5.85</v>
      </c>
      <c r="P24" s="91">
        <v>985112</v>
      </c>
    </row>
    <row r="25" spans="1:16" ht="15" customHeight="1">
      <c r="A25" s="787"/>
      <c r="B25" s="794"/>
      <c r="C25" s="88" t="s">
        <v>83</v>
      </c>
      <c r="D25" s="93">
        <v>26040</v>
      </c>
      <c r="E25" s="91">
        <v>42910</v>
      </c>
      <c r="F25" s="91">
        <v>43323</v>
      </c>
      <c r="G25" s="91">
        <v>10771</v>
      </c>
      <c r="H25" s="91">
        <v>51382</v>
      </c>
      <c r="I25" s="91">
        <v>1168851.44</v>
      </c>
      <c r="J25" s="91">
        <v>1087189.88</v>
      </c>
      <c r="K25" s="92">
        <v>25.1</v>
      </c>
      <c r="L25" s="92">
        <v>4.77</v>
      </c>
      <c r="M25" s="91">
        <v>27240</v>
      </c>
      <c r="N25" s="91">
        <v>25337</v>
      </c>
      <c r="O25" s="92">
        <v>1.65</v>
      </c>
      <c r="P25" s="91">
        <v>44887</v>
      </c>
    </row>
    <row r="26" spans="1:16" ht="15" customHeight="1">
      <c r="A26" s="787"/>
      <c r="B26" s="793" t="s">
        <v>90</v>
      </c>
      <c r="C26" s="87" t="s">
        <v>85</v>
      </c>
      <c r="D26" s="93">
        <v>1463368</v>
      </c>
      <c r="E26" s="91">
        <v>2040946</v>
      </c>
      <c r="F26" s="91">
        <v>2043300</v>
      </c>
      <c r="G26" s="91">
        <v>414001</v>
      </c>
      <c r="H26" s="91">
        <v>1087415</v>
      </c>
      <c r="I26" s="91">
        <v>41097626.03</v>
      </c>
      <c r="J26" s="91">
        <v>39368451.47</v>
      </c>
      <c r="K26" s="92">
        <v>20.28</v>
      </c>
      <c r="L26" s="92">
        <v>2.63</v>
      </c>
      <c r="M26" s="91">
        <v>20137</v>
      </c>
      <c r="N26" s="91">
        <v>19289</v>
      </c>
      <c r="O26" s="92">
        <v>1.39</v>
      </c>
      <c r="P26" s="91">
        <v>28084</v>
      </c>
    </row>
    <row r="27" spans="1:16" ht="15" customHeight="1">
      <c r="A27" s="787"/>
      <c r="B27" s="794"/>
      <c r="C27" s="89" t="s">
        <v>82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5" customHeight="1">
      <c r="A28" s="787"/>
      <c r="B28" s="794"/>
      <c r="C28" s="88" t="s">
        <v>83</v>
      </c>
      <c r="D28" s="93">
        <v>1463368</v>
      </c>
      <c r="E28" s="91">
        <v>2040946</v>
      </c>
      <c r="F28" s="91">
        <v>2043300</v>
      </c>
      <c r="G28" s="91">
        <v>414001</v>
      </c>
      <c r="H28" s="91">
        <v>1087415</v>
      </c>
      <c r="I28" s="91">
        <v>41097626.03</v>
      </c>
      <c r="J28" s="91">
        <v>39368451.47</v>
      </c>
      <c r="K28" s="92">
        <v>20.28</v>
      </c>
      <c r="L28" s="92">
        <v>2.63</v>
      </c>
      <c r="M28" s="91">
        <v>20137</v>
      </c>
      <c r="N28" s="91">
        <v>19289</v>
      </c>
      <c r="O28" s="92">
        <v>1.39</v>
      </c>
      <c r="P28" s="91">
        <v>28084</v>
      </c>
    </row>
    <row r="29" spans="1:16" ht="15" customHeight="1">
      <c r="A29" s="787"/>
      <c r="B29" s="793" t="s">
        <v>91</v>
      </c>
      <c r="C29" s="87" t="s">
        <v>85</v>
      </c>
      <c r="D29" s="93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2">
        <v>0</v>
      </c>
      <c r="L29" s="92">
        <v>0</v>
      </c>
      <c r="M29" s="91">
        <v>0</v>
      </c>
      <c r="N29" s="91">
        <v>0</v>
      </c>
      <c r="O29" s="92">
        <v>0</v>
      </c>
      <c r="P29" s="91">
        <v>0</v>
      </c>
    </row>
    <row r="30" spans="1:16" ht="15" customHeight="1">
      <c r="A30" s="787"/>
      <c r="B30" s="794"/>
      <c r="C30" s="89" t="s">
        <v>82</v>
      </c>
      <c r="D30" s="93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2">
        <v>0</v>
      </c>
      <c r="L30" s="92">
        <v>0</v>
      </c>
      <c r="M30" s="91">
        <v>0</v>
      </c>
      <c r="N30" s="91">
        <v>0</v>
      </c>
      <c r="O30" s="92">
        <v>0</v>
      </c>
      <c r="P30" s="91">
        <v>0</v>
      </c>
    </row>
    <row r="31" spans="1:16" ht="15" customHeight="1">
      <c r="A31" s="787"/>
      <c r="B31" s="794"/>
      <c r="C31" s="88" t="s">
        <v>83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5" customHeight="1">
      <c r="A32" s="787"/>
      <c r="B32" s="793" t="s">
        <v>96</v>
      </c>
      <c r="C32" s="87" t="s">
        <v>85</v>
      </c>
      <c r="D32" s="93">
        <v>93611</v>
      </c>
      <c r="E32" s="91">
        <v>109714</v>
      </c>
      <c r="F32" s="91">
        <v>277589</v>
      </c>
      <c r="G32" s="91">
        <v>60731</v>
      </c>
      <c r="H32" s="91">
        <v>1076702</v>
      </c>
      <c r="I32" s="91">
        <v>2608106.34</v>
      </c>
      <c r="J32" s="91">
        <v>2542400.52</v>
      </c>
      <c r="K32" s="92">
        <v>55.35</v>
      </c>
      <c r="L32" s="92">
        <v>17.73</v>
      </c>
      <c r="M32" s="91">
        <v>23772</v>
      </c>
      <c r="N32" s="91">
        <v>23173</v>
      </c>
      <c r="O32" s="92">
        <v>1.17</v>
      </c>
      <c r="P32" s="91">
        <v>27861</v>
      </c>
    </row>
    <row r="33" spans="1:16" ht="15" customHeight="1">
      <c r="A33" s="787"/>
      <c r="B33" s="794"/>
      <c r="C33" s="89" t="s">
        <v>82</v>
      </c>
      <c r="D33" s="93">
        <v>1425</v>
      </c>
      <c r="E33" s="91">
        <v>17528</v>
      </c>
      <c r="F33" s="91">
        <v>24791</v>
      </c>
      <c r="G33" s="91">
        <v>621</v>
      </c>
      <c r="H33" s="91">
        <v>6507</v>
      </c>
      <c r="I33" s="91">
        <v>857726.39</v>
      </c>
      <c r="J33" s="91">
        <v>838208.13</v>
      </c>
      <c r="K33" s="92">
        <v>3.54</v>
      </c>
      <c r="L33" s="92">
        <v>10.48</v>
      </c>
      <c r="M33" s="91">
        <v>48935</v>
      </c>
      <c r="N33" s="91">
        <v>47821</v>
      </c>
      <c r="O33" s="92">
        <v>12.3</v>
      </c>
      <c r="P33" s="91">
        <v>601913</v>
      </c>
    </row>
    <row r="34" spans="1:16" ht="15" customHeight="1">
      <c r="A34" s="787"/>
      <c r="B34" s="794"/>
      <c r="C34" s="88" t="s">
        <v>83</v>
      </c>
      <c r="D34" s="93">
        <v>92186</v>
      </c>
      <c r="E34" s="91">
        <v>92186</v>
      </c>
      <c r="F34" s="91">
        <v>252798</v>
      </c>
      <c r="G34" s="91">
        <v>60110</v>
      </c>
      <c r="H34" s="91">
        <v>1070195</v>
      </c>
      <c r="I34" s="91">
        <v>1750379.95</v>
      </c>
      <c r="J34" s="91">
        <v>1704192.39</v>
      </c>
      <c r="K34" s="92">
        <v>65.21</v>
      </c>
      <c r="L34" s="92">
        <v>17.8</v>
      </c>
      <c r="M34" s="91">
        <v>18987</v>
      </c>
      <c r="N34" s="91">
        <v>18486</v>
      </c>
      <c r="O34" s="92">
        <v>1</v>
      </c>
      <c r="P34" s="91">
        <v>18987</v>
      </c>
    </row>
    <row r="35" spans="1:16" ht="15" customHeight="1">
      <c r="A35" s="787"/>
      <c r="B35" s="795" t="s">
        <v>97</v>
      </c>
      <c r="C35" s="87" t="s">
        <v>85</v>
      </c>
      <c r="D35" s="93">
        <v>70742</v>
      </c>
      <c r="E35" s="91">
        <v>470769</v>
      </c>
      <c r="F35" s="91">
        <v>568419</v>
      </c>
      <c r="G35" s="91">
        <v>0</v>
      </c>
      <c r="H35" s="91">
        <v>0</v>
      </c>
      <c r="I35" s="91">
        <v>13842587.440000001</v>
      </c>
      <c r="J35" s="91">
        <v>13378089.610000001</v>
      </c>
      <c r="K35" s="92">
        <v>0</v>
      </c>
      <c r="L35" s="92">
        <v>0</v>
      </c>
      <c r="M35" s="91">
        <v>29404</v>
      </c>
      <c r="N35" s="91">
        <v>28418</v>
      </c>
      <c r="O35" s="92">
        <v>6.65</v>
      </c>
      <c r="P35" s="91">
        <v>195677</v>
      </c>
    </row>
    <row r="36" spans="1:16" ht="15" customHeight="1">
      <c r="A36" s="787"/>
      <c r="B36" s="794"/>
      <c r="C36" s="89" t="s">
        <v>82</v>
      </c>
      <c r="D36" s="93">
        <v>13753</v>
      </c>
      <c r="E36" s="91">
        <v>260187</v>
      </c>
      <c r="F36" s="91">
        <v>267685</v>
      </c>
      <c r="G36" s="91">
        <v>0</v>
      </c>
      <c r="H36" s="91">
        <v>0</v>
      </c>
      <c r="I36" s="91">
        <v>10751718.99</v>
      </c>
      <c r="J36" s="91">
        <v>10479529.71</v>
      </c>
      <c r="K36" s="92">
        <v>0</v>
      </c>
      <c r="L36" s="92">
        <v>0</v>
      </c>
      <c r="M36" s="91">
        <v>41323</v>
      </c>
      <c r="N36" s="91">
        <v>40277</v>
      </c>
      <c r="O36" s="92">
        <v>18.92</v>
      </c>
      <c r="P36" s="91">
        <v>781773</v>
      </c>
    </row>
    <row r="37" spans="1:16" ht="15" customHeight="1">
      <c r="A37" s="787"/>
      <c r="B37" s="794"/>
      <c r="C37" s="88" t="s">
        <v>83</v>
      </c>
      <c r="D37" s="93">
        <v>56989</v>
      </c>
      <c r="E37" s="91">
        <v>210582</v>
      </c>
      <c r="F37" s="91">
        <v>300734</v>
      </c>
      <c r="G37" s="91">
        <v>0</v>
      </c>
      <c r="H37" s="91">
        <v>0</v>
      </c>
      <c r="I37" s="91">
        <v>3090868.45</v>
      </c>
      <c r="J37" s="91">
        <v>2898559.9</v>
      </c>
      <c r="K37" s="92">
        <v>0</v>
      </c>
      <c r="L37" s="92">
        <v>0</v>
      </c>
      <c r="M37" s="91">
        <v>14678</v>
      </c>
      <c r="N37" s="91">
        <v>13765</v>
      </c>
      <c r="O37" s="92">
        <v>3.7</v>
      </c>
      <c r="P37" s="91">
        <v>54236</v>
      </c>
    </row>
    <row r="38" spans="1:16" ht="15" customHeight="1">
      <c r="A38" s="787"/>
      <c r="B38" s="793" t="s">
        <v>92</v>
      </c>
      <c r="C38" s="87" t="s">
        <v>85</v>
      </c>
      <c r="D38" s="93">
        <v>2516022</v>
      </c>
      <c r="E38" s="91">
        <v>4318893</v>
      </c>
      <c r="F38" s="91">
        <v>5003383</v>
      </c>
      <c r="G38" s="91">
        <v>0</v>
      </c>
      <c r="H38" s="91">
        <v>0</v>
      </c>
      <c r="I38" s="91">
        <v>66139020.199999996</v>
      </c>
      <c r="J38" s="91">
        <v>62869624.669999994</v>
      </c>
      <c r="K38" s="92">
        <v>0</v>
      </c>
      <c r="L38" s="92">
        <v>0</v>
      </c>
      <c r="M38" s="91">
        <v>15314</v>
      </c>
      <c r="N38" s="91">
        <v>14557</v>
      </c>
      <c r="O38" s="92">
        <v>1.72</v>
      </c>
      <c r="P38" s="91">
        <v>26287</v>
      </c>
    </row>
    <row r="39" spans="1:16" ht="15" customHeight="1">
      <c r="A39" s="787"/>
      <c r="B39" s="794"/>
      <c r="C39" s="89" t="s">
        <v>82</v>
      </c>
      <c r="D39" s="93">
        <v>2</v>
      </c>
      <c r="E39" s="91">
        <v>27</v>
      </c>
      <c r="F39" s="91">
        <v>27</v>
      </c>
      <c r="G39" s="91">
        <v>0</v>
      </c>
      <c r="H39" s="91">
        <v>0</v>
      </c>
      <c r="I39" s="91">
        <v>940.55</v>
      </c>
      <c r="J39" s="91">
        <v>799.48</v>
      </c>
      <c r="K39" s="92">
        <v>0</v>
      </c>
      <c r="L39" s="92">
        <v>0</v>
      </c>
      <c r="M39" s="91">
        <v>34835</v>
      </c>
      <c r="N39" s="91">
        <v>29610</v>
      </c>
      <c r="O39" s="92">
        <v>13.5</v>
      </c>
      <c r="P39" s="91">
        <v>470275</v>
      </c>
    </row>
    <row r="40" spans="1:16" ht="15" customHeight="1">
      <c r="A40" s="787"/>
      <c r="B40" s="794"/>
      <c r="C40" s="88" t="s">
        <v>83</v>
      </c>
      <c r="D40" s="95">
        <v>2516020</v>
      </c>
      <c r="E40" s="96">
        <v>4318866</v>
      </c>
      <c r="F40" s="96">
        <v>5003356</v>
      </c>
      <c r="G40" s="96">
        <v>0</v>
      </c>
      <c r="H40" s="96">
        <v>0</v>
      </c>
      <c r="I40" s="96">
        <v>66138079.65</v>
      </c>
      <c r="J40" s="96">
        <v>62868825.19</v>
      </c>
      <c r="K40" s="508">
        <v>0</v>
      </c>
      <c r="L40" s="508">
        <v>0</v>
      </c>
      <c r="M40" s="96">
        <v>15314</v>
      </c>
      <c r="N40" s="96">
        <v>14557</v>
      </c>
      <c r="O40" s="508">
        <v>1.72</v>
      </c>
      <c r="P40" s="96">
        <v>26287</v>
      </c>
    </row>
    <row r="41" spans="1:16" ht="15" customHeight="1">
      <c r="A41" s="796" t="s">
        <v>81</v>
      </c>
      <c r="B41" s="797"/>
      <c r="C41" s="87" t="s">
        <v>98</v>
      </c>
      <c r="D41" s="91">
        <v>29289762</v>
      </c>
      <c r="E41" s="91">
        <v>29289772</v>
      </c>
      <c r="F41" s="91">
        <v>300214526</v>
      </c>
      <c r="G41" s="91">
        <v>0</v>
      </c>
      <c r="H41" s="91">
        <v>0</v>
      </c>
      <c r="I41" s="91">
        <v>886204087.5400001</v>
      </c>
      <c r="J41" s="91">
        <v>878340417.15</v>
      </c>
      <c r="K41" s="507">
        <v>0</v>
      </c>
      <c r="L41" s="507">
        <v>0</v>
      </c>
      <c r="M41" s="117">
        <v>30256</v>
      </c>
      <c r="N41" s="117">
        <v>29988</v>
      </c>
      <c r="O41" s="507">
        <v>1</v>
      </c>
      <c r="P41" s="117">
        <v>30256</v>
      </c>
    </row>
    <row r="42" spans="1:16" ht="15" customHeight="1">
      <c r="A42" s="798"/>
      <c r="B42" s="798"/>
      <c r="C42" s="74" t="s">
        <v>200</v>
      </c>
      <c r="D42" s="44">
        <v>29242373</v>
      </c>
      <c r="E42" s="44">
        <v>29242383</v>
      </c>
      <c r="F42" s="44">
        <v>300047989</v>
      </c>
      <c r="G42" s="44">
        <v>0</v>
      </c>
      <c r="H42" s="44">
        <v>0</v>
      </c>
      <c r="I42" s="44">
        <v>885903971.1</v>
      </c>
      <c r="J42" s="44">
        <v>878065269.41</v>
      </c>
      <c r="K42" s="92">
        <v>0</v>
      </c>
      <c r="L42" s="92">
        <v>0</v>
      </c>
      <c r="M42" s="91">
        <v>30295</v>
      </c>
      <c r="N42" s="91">
        <v>30027</v>
      </c>
      <c r="O42" s="92">
        <v>1</v>
      </c>
      <c r="P42" s="91">
        <v>30295</v>
      </c>
    </row>
    <row r="43" spans="1:16" ht="15" customHeight="1">
      <c r="A43" s="799"/>
      <c r="B43" s="799"/>
      <c r="C43" s="98" t="s">
        <v>201</v>
      </c>
      <c r="D43" s="50">
        <v>47389</v>
      </c>
      <c r="E43" s="50">
        <v>47389</v>
      </c>
      <c r="F43" s="50">
        <v>166537</v>
      </c>
      <c r="G43" s="50">
        <v>0</v>
      </c>
      <c r="H43" s="50">
        <v>0</v>
      </c>
      <c r="I43" s="50">
        <v>300116.44</v>
      </c>
      <c r="J43" s="50">
        <v>275147.74</v>
      </c>
      <c r="K43" s="509">
        <v>0</v>
      </c>
      <c r="L43" s="509">
        <v>0</v>
      </c>
      <c r="M43" s="121">
        <v>6333</v>
      </c>
      <c r="N43" s="121">
        <v>5806</v>
      </c>
      <c r="O43" s="509">
        <v>1</v>
      </c>
      <c r="P43" s="121">
        <v>6333</v>
      </c>
    </row>
    <row r="44" ht="12">
      <c r="A44" s="59"/>
    </row>
    <row r="45" spans="4:16" ht="12">
      <c r="D45" s="203"/>
      <c r="E45" s="203"/>
      <c r="F45" s="203"/>
      <c r="G45" s="203"/>
      <c r="H45" s="203"/>
      <c r="I45" s="203"/>
      <c r="J45" s="203"/>
      <c r="K45" s="314"/>
      <c r="L45" s="314"/>
      <c r="M45" s="315"/>
      <c r="N45" s="315"/>
      <c r="O45" s="92"/>
      <c r="P45" s="314"/>
    </row>
    <row r="46" spans="4:16" ht="12">
      <c r="D46" s="203"/>
      <c r="E46" s="203"/>
      <c r="F46" s="203"/>
      <c r="G46" s="203"/>
      <c r="H46" s="203"/>
      <c r="I46" s="203"/>
      <c r="J46" s="203"/>
      <c r="K46" s="510"/>
      <c r="L46" s="510"/>
      <c r="M46" s="203"/>
      <c r="N46" s="203"/>
      <c r="O46" s="510"/>
      <c r="P46" s="203"/>
    </row>
    <row r="47" spans="4:16" ht="12">
      <c r="D47" s="203"/>
      <c r="E47" s="203"/>
      <c r="F47" s="203"/>
      <c r="G47" s="203"/>
      <c r="H47" s="203"/>
      <c r="I47" s="203"/>
      <c r="J47" s="203"/>
      <c r="K47" s="510"/>
      <c r="L47" s="510"/>
      <c r="M47" s="203"/>
      <c r="N47" s="203"/>
      <c r="O47" s="510"/>
      <c r="P47" s="203"/>
    </row>
    <row r="48" spans="4:16" ht="12">
      <c r="D48" s="47"/>
      <c r="E48" s="47"/>
      <c r="F48" s="47"/>
      <c r="G48" s="47"/>
      <c r="H48" s="311"/>
      <c r="I48" s="311"/>
      <c r="J48" s="311"/>
      <c r="K48" s="314"/>
      <c r="L48" s="314"/>
      <c r="M48" s="308"/>
      <c r="N48" s="308"/>
      <c r="O48" s="92"/>
      <c r="P48" s="308"/>
    </row>
    <row r="49" spans="4:16" ht="12">
      <c r="D49" s="203"/>
      <c r="E49" s="203"/>
      <c r="F49" s="203"/>
      <c r="G49" s="203"/>
      <c r="H49" s="203"/>
      <c r="I49" s="203"/>
      <c r="J49" s="203"/>
      <c r="K49" s="314"/>
      <c r="L49" s="314"/>
      <c r="M49" s="308"/>
      <c r="N49" s="308"/>
      <c r="O49" s="510"/>
      <c r="P49" s="308"/>
    </row>
    <row r="50" spans="4:16" ht="12">
      <c r="D50" s="203"/>
      <c r="E50" s="203"/>
      <c r="F50" s="203"/>
      <c r="G50" s="203"/>
      <c r="H50" s="203"/>
      <c r="I50" s="203"/>
      <c r="J50" s="203"/>
      <c r="K50" s="314"/>
      <c r="L50" s="314"/>
      <c r="M50" s="308"/>
      <c r="N50" s="308"/>
      <c r="O50" s="92"/>
      <c r="P50" s="308"/>
    </row>
    <row r="51" spans="4:16" ht="12">
      <c r="D51" s="203"/>
      <c r="E51" s="203"/>
      <c r="F51" s="203"/>
      <c r="G51" s="203"/>
      <c r="H51" s="203"/>
      <c r="I51" s="203"/>
      <c r="J51" s="203"/>
      <c r="K51" s="314"/>
      <c r="L51" s="314"/>
      <c r="M51" s="308"/>
      <c r="N51" s="308"/>
      <c r="O51" s="92"/>
      <c r="P51" s="308"/>
    </row>
    <row r="52" spans="4:16" ht="12">
      <c r="D52" s="458"/>
      <c r="E52" s="458"/>
      <c r="F52" s="458"/>
      <c r="G52" s="458"/>
      <c r="H52" s="458"/>
      <c r="I52" s="458"/>
      <c r="J52" s="458"/>
      <c r="K52" s="314"/>
      <c r="L52" s="314"/>
      <c r="M52" s="308"/>
      <c r="N52" s="308"/>
      <c r="O52" s="314"/>
      <c r="P52" s="308"/>
    </row>
    <row r="53" spans="4:16" ht="12">
      <c r="D53" s="458"/>
      <c r="E53" s="458"/>
      <c r="F53" s="458"/>
      <c r="G53" s="458"/>
      <c r="H53" s="458"/>
      <c r="I53" s="458"/>
      <c r="J53" s="458"/>
      <c r="K53" s="314"/>
      <c r="L53" s="314"/>
      <c r="M53" s="308"/>
      <c r="N53" s="308"/>
      <c r="O53" s="314"/>
      <c r="P53" s="308"/>
    </row>
  </sheetData>
  <mergeCells count="19">
    <mergeCell ref="B35:B37"/>
    <mergeCell ref="B38:B40"/>
    <mergeCell ref="A41:B43"/>
    <mergeCell ref="I3:J3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F3:F4"/>
    <mergeCell ref="A5:B7"/>
    <mergeCell ref="A3:C4"/>
    <mergeCell ref="D3:D4"/>
    <mergeCell ref="E3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0"/>
  <dimension ref="A1:P53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4.7109375" style="46" customWidth="1"/>
    <col min="2" max="2" width="8.7109375" style="46" customWidth="1"/>
    <col min="3" max="3" width="5.7109375" style="46" customWidth="1"/>
    <col min="4" max="6" width="15.7109375" style="46" customWidth="1"/>
    <col min="7" max="8" width="14.7109375" style="46" customWidth="1"/>
    <col min="9" max="9" width="15.28125" style="46" customWidth="1"/>
    <col min="10" max="10" width="14.57421875" style="46" customWidth="1"/>
    <col min="11" max="11" width="10.28125" style="97" bestFit="1" customWidth="1"/>
    <col min="12" max="12" width="12.28125" style="97" bestFit="1" customWidth="1"/>
    <col min="13" max="13" width="12.28125" style="46" bestFit="1" customWidth="1"/>
    <col min="14" max="14" width="10.28125" style="46" bestFit="1" customWidth="1"/>
    <col min="15" max="15" width="8.57421875" style="97" bestFit="1" customWidth="1"/>
    <col min="16" max="16" width="12.421875" style="46" customWidth="1"/>
    <col min="17" max="16384" width="9.140625" style="46" customWidth="1"/>
  </cols>
  <sheetData>
    <row r="1" spans="3:4" ht="13.5">
      <c r="C1" s="240" t="s">
        <v>1671</v>
      </c>
      <c r="D1" s="242" t="s">
        <v>335</v>
      </c>
    </row>
    <row r="2" spans="11:16" s="6" customFormat="1" ht="12">
      <c r="K2" s="231"/>
      <c r="L2" s="231"/>
      <c r="O2" s="231"/>
      <c r="P2" s="102" t="s">
        <v>716</v>
      </c>
    </row>
    <row r="3" spans="1:16" s="6" customFormat="1" ht="18.75" customHeight="1">
      <c r="A3" s="596"/>
      <c r="B3" s="767"/>
      <c r="C3" s="767"/>
      <c r="D3" s="639" t="s">
        <v>193</v>
      </c>
      <c r="E3" s="639" t="s">
        <v>194</v>
      </c>
      <c r="F3" s="639" t="s">
        <v>889</v>
      </c>
      <c r="G3" s="133" t="s">
        <v>690</v>
      </c>
      <c r="H3" s="191" t="s">
        <v>305</v>
      </c>
      <c r="I3" s="597" t="s">
        <v>323</v>
      </c>
      <c r="J3" s="646"/>
      <c r="K3" s="380" t="s">
        <v>933</v>
      </c>
      <c r="L3" s="380" t="s">
        <v>709</v>
      </c>
      <c r="M3" s="133" t="s">
        <v>313</v>
      </c>
      <c r="N3" s="133" t="s">
        <v>643</v>
      </c>
      <c r="O3" s="380" t="s">
        <v>311</v>
      </c>
      <c r="P3" s="191" t="s">
        <v>310</v>
      </c>
    </row>
    <row r="4" spans="1:16" s="6" customFormat="1" ht="18.75" customHeight="1">
      <c r="A4" s="647"/>
      <c r="B4" s="641"/>
      <c r="C4" s="641"/>
      <c r="D4" s="641"/>
      <c r="E4" s="641"/>
      <c r="F4" s="641"/>
      <c r="G4" s="134" t="s">
        <v>691</v>
      </c>
      <c r="H4" s="192" t="s">
        <v>308</v>
      </c>
      <c r="I4" s="109" t="s">
        <v>195</v>
      </c>
      <c r="J4" s="54" t="s">
        <v>215</v>
      </c>
      <c r="K4" s="381" t="s">
        <v>934</v>
      </c>
      <c r="L4" s="381" t="s">
        <v>710</v>
      </c>
      <c r="M4" s="134" t="s">
        <v>935</v>
      </c>
      <c r="N4" s="134" t="s">
        <v>936</v>
      </c>
      <c r="O4" s="381" t="s">
        <v>168</v>
      </c>
      <c r="P4" s="192" t="s">
        <v>234</v>
      </c>
    </row>
    <row r="5" spans="1:16" ht="15" customHeight="1">
      <c r="A5" s="779" t="s">
        <v>202</v>
      </c>
      <c r="B5" s="780"/>
      <c r="C5" s="87" t="s">
        <v>203</v>
      </c>
      <c r="D5" s="193">
        <v>3389208</v>
      </c>
      <c r="E5" s="117">
        <v>18628699</v>
      </c>
      <c r="F5" s="117">
        <v>55107927</v>
      </c>
      <c r="G5" s="117">
        <v>0</v>
      </c>
      <c r="H5" s="117">
        <v>0</v>
      </c>
      <c r="I5" s="117">
        <v>535261603</v>
      </c>
      <c r="J5" s="117">
        <v>524988273</v>
      </c>
      <c r="K5" s="507">
        <v>0</v>
      </c>
      <c r="L5" s="507">
        <v>0</v>
      </c>
      <c r="M5" s="117">
        <v>28733</v>
      </c>
      <c r="N5" s="117">
        <v>28182</v>
      </c>
      <c r="O5" s="507">
        <v>5.5</v>
      </c>
      <c r="P5" s="117">
        <v>157931</v>
      </c>
    </row>
    <row r="6" spans="1:16" ht="15" customHeight="1">
      <c r="A6" s="781"/>
      <c r="B6" s="782"/>
      <c r="C6" s="89" t="s">
        <v>82</v>
      </c>
      <c r="D6" s="93">
        <v>662263</v>
      </c>
      <c r="E6" s="91">
        <v>15387778</v>
      </c>
      <c r="F6" s="91">
        <v>16015694</v>
      </c>
      <c r="G6" s="91">
        <v>0</v>
      </c>
      <c r="H6" s="91">
        <v>0</v>
      </c>
      <c r="I6" s="91">
        <v>440775786</v>
      </c>
      <c r="J6" s="91">
        <v>432394694</v>
      </c>
      <c r="K6" s="92">
        <v>0</v>
      </c>
      <c r="L6" s="92">
        <v>0</v>
      </c>
      <c r="M6" s="91">
        <v>28645</v>
      </c>
      <c r="N6" s="91">
        <v>28100</v>
      </c>
      <c r="O6" s="92">
        <v>23.24</v>
      </c>
      <c r="P6" s="91">
        <v>665560</v>
      </c>
    </row>
    <row r="7" spans="1:16" ht="15" customHeight="1">
      <c r="A7" s="783"/>
      <c r="B7" s="784"/>
      <c r="C7" s="88" t="s">
        <v>83</v>
      </c>
      <c r="D7" s="95">
        <v>2726945</v>
      </c>
      <c r="E7" s="96">
        <v>3240921</v>
      </c>
      <c r="F7" s="96">
        <v>39092233</v>
      </c>
      <c r="G7" s="96">
        <v>0</v>
      </c>
      <c r="H7" s="96">
        <v>0</v>
      </c>
      <c r="I7" s="96">
        <v>94485817</v>
      </c>
      <c r="J7" s="96">
        <v>92593579</v>
      </c>
      <c r="K7" s="508">
        <v>0</v>
      </c>
      <c r="L7" s="508">
        <v>0</v>
      </c>
      <c r="M7" s="96">
        <v>29154</v>
      </c>
      <c r="N7" s="96">
        <v>28570</v>
      </c>
      <c r="O7" s="508">
        <v>1.19</v>
      </c>
      <c r="P7" s="96">
        <v>34649</v>
      </c>
    </row>
    <row r="8" spans="1:16" ht="15" customHeight="1">
      <c r="A8" s="785" t="s">
        <v>260</v>
      </c>
      <c r="B8" s="788" t="s">
        <v>204</v>
      </c>
      <c r="C8" s="87" t="s">
        <v>143</v>
      </c>
      <c r="D8" s="93">
        <v>3389208</v>
      </c>
      <c r="E8" s="91">
        <v>18628699</v>
      </c>
      <c r="F8" s="91">
        <v>55107927</v>
      </c>
      <c r="G8" s="91">
        <v>620728</v>
      </c>
      <c r="H8" s="91">
        <v>14809724</v>
      </c>
      <c r="I8" s="91">
        <v>535261603</v>
      </c>
      <c r="J8" s="91">
        <v>524988273</v>
      </c>
      <c r="K8" s="92">
        <v>3.33</v>
      </c>
      <c r="L8" s="92">
        <v>23.86</v>
      </c>
      <c r="M8" s="91">
        <v>28733</v>
      </c>
      <c r="N8" s="91">
        <v>28182</v>
      </c>
      <c r="O8" s="92">
        <v>5.5</v>
      </c>
      <c r="P8" s="91">
        <v>157931</v>
      </c>
    </row>
    <row r="9" spans="1:16" ht="15" customHeight="1">
      <c r="A9" s="786"/>
      <c r="B9" s="789"/>
      <c r="C9" s="89" t="s">
        <v>82</v>
      </c>
      <c r="D9" s="93">
        <v>662263</v>
      </c>
      <c r="E9" s="91">
        <v>15387778</v>
      </c>
      <c r="F9" s="91">
        <v>16015694</v>
      </c>
      <c r="G9" s="91">
        <v>1516</v>
      </c>
      <c r="H9" s="91">
        <v>16484</v>
      </c>
      <c r="I9" s="91">
        <v>440775786</v>
      </c>
      <c r="J9" s="91">
        <v>432394694</v>
      </c>
      <c r="K9" s="92">
        <v>0.01</v>
      </c>
      <c r="L9" s="92">
        <v>10.87</v>
      </c>
      <c r="M9" s="91">
        <v>28645</v>
      </c>
      <c r="N9" s="91">
        <v>28100</v>
      </c>
      <c r="O9" s="92">
        <v>23.24</v>
      </c>
      <c r="P9" s="91">
        <v>665560</v>
      </c>
    </row>
    <row r="10" spans="1:16" ht="15" customHeight="1">
      <c r="A10" s="786"/>
      <c r="B10" s="790"/>
      <c r="C10" s="88" t="s">
        <v>83</v>
      </c>
      <c r="D10" s="93">
        <v>2726945</v>
      </c>
      <c r="E10" s="91">
        <v>3240921</v>
      </c>
      <c r="F10" s="91">
        <v>39092233</v>
      </c>
      <c r="G10" s="91">
        <v>619212</v>
      </c>
      <c r="H10" s="91">
        <v>14793240</v>
      </c>
      <c r="I10" s="91">
        <v>94485817</v>
      </c>
      <c r="J10" s="91">
        <v>92593579</v>
      </c>
      <c r="K10" s="92">
        <v>19.11</v>
      </c>
      <c r="L10" s="92">
        <v>23.89</v>
      </c>
      <c r="M10" s="91">
        <v>29154</v>
      </c>
      <c r="N10" s="91">
        <v>28570</v>
      </c>
      <c r="O10" s="92">
        <v>1.19</v>
      </c>
      <c r="P10" s="91">
        <v>34649</v>
      </c>
    </row>
    <row r="11" spans="1:16" ht="15" customHeight="1">
      <c r="A11" s="787"/>
      <c r="B11" s="791" t="s">
        <v>141</v>
      </c>
      <c r="C11" s="87" t="s">
        <v>85</v>
      </c>
      <c r="D11" s="93">
        <v>38101</v>
      </c>
      <c r="E11" s="91">
        <v>53982</v>
      </c>
      <c r="F11" s="91">
        <v>817047</v>
      </c>
      <c r="G11" s="91">
        <v>14107</v>
      </c>
      <c r="H11" s="91">
        <v>485650</v>
      </c>
      <c r="I11" s="91">
        <v>2342159</v>
      </c>
      <c r="J11" s="91">
        <v>2239016</v>
      </c>
      <c r="K11" s="92">
        <v>26.13</v>
      </c>
      <c r="L11" s="92">
        <v>34.43</v>
      </c>
      <c r="M11" s="91">
        <v>43388</v>
      </c>
      <c r="N11" s="91">
        <v>41477</v>
      </c>
      <c r="O11" s="92">
        <v>1.42</v>
      </c>
      <c r="P11" s="91">
        <v>61472</v>
      </c>
    </row>
    <row r="12" spans="1:16" ht="15" customHeight="1">
      <c r="A12" s="787"/>
      <c r="B12" s="792"/>
      <c r="C12" s="89" t="s">
        <v>82</v>
      </c>
      <c r="D12" s="93">
        <v>389</v>
      </c>
      <c r="E12" s="91">
        <v>8030</v>
      </c>
      <c r="F12" s="91">
        <v>10258</v>
      </c>
      <c r="G12" s="91">
        <v>3</v>
      </c>
      <c r="H12" s="91">
        <v>43</v>
      </c>
      <c r="I12" s="91">
        <v>251271</v>
      </c>
      <c r="J12" s="91">
        <v>238995</v>
      </c>
      <c r="K12" s="92">
        <v>0.04</v>
      </c>
      <c r="L12" s="92">
        <v>14.33</v>
      </c>
      <c r="M12" s="91">
        <v>31292</v>
      </c>
      <c r="N12" s="91">
        <v>29763</v>
      </c>
      <c r="O12" s="92">
        <v>20.64</v>
      </c>
      <c r="P12" s="91">
        <v>645941</v>
      </c>
    </row>
    <row r="13" spans="1:16" ht="15" customHeight="1">
      <c r="A13" s="787"/>
      <c r="B13" s="792"/>
      <c r="C13" s="88" t="s">
        <v>83</v>
      </c>
      <c r="D13" s="93">
        <v>37712</v>
      </c>
      <c r="E13" s="91">
        <v>45952</v>
      </c>
      <c r="F13" s="91">
        <v>806789</v>
      </c>
      <c r="G13" s="91">
        <v>14104</v>
      </c>
      <c r="H13" s="91">
        <v>485607</v>
      </c>
      <c r="I13" s="91">
        <v>2090888</v>
      </c>
      <c r="J13" s="91">
        <v>2000021</v>
      </c>
      <c r="K13" s="92">
        <v>30.69</v>
      </c>
      <c r="L13" s="92">
        <v>34.43</v>
      </c>
      <c r="M13" s="91">
        <v>45502</v>
      </c>
      <c r="N13" s="91">
        <v>43524</v>
      </c>
      <c r="O13" s="92">
        <v>1.22</v>
      </c>
      <c r="P13" s="91">
        <v>55444</v>
      </c>
    </row>
    <row r="14" spans="1:16" ht="15" customHeight="1">
      <c r="A14" s="787"/>
      <c r="B14" s="793" t="s">
        <v>87</v>
      </c>
      <c r="C14" s="87" t="s">
        <v>85</v>
      </c>
      <c r="D14" s="93">
        <v>242383</v>
      </c>
      <c r="E14" s="91">
        <v>1357002</v>
      </c>
      <c r="F14" s="91">
        <v>5681665</v>
      </c>
      <c r="G14" s="91">
        <v>57432</v>
      </c>
      <c r="H14" s="91">
        <v>1299705</v>
      </c>
      <c r="I14" s="91">
        <v>43551955</v>
      </c>
      <c r="J14" s="91">
        <v>42550438</v>
      </c>
      <c r="K14" s="92">
        <v>4.23</v>
      </c>
      <c r="L14" s="92">
        <v>22.63</v>
      </c>
      <c r="M14" s="91">
        <v>32094</v>
      </c>
      <c r="N14" s="91">
        <v>31356</v>
      </c>
      <c r="O14" s="92">
        <v>5.6</v>
      </c>
      <c r="P14" s="91">
        <v>179682</v>
      </c>
    </row>
    <row r="15" spans="1:16" ht="15" customHeight="1">
      <c r="A15" s="787"/>
      <c r="B15" s="794"/>
      <c r="C15" s="89" t="s">
        <v>82</v>
      </c>
      <c r="D15" s="93">
        <v>43651</v>
      </c>
      <c r="E15" s="91">
        <v>1096568</v>
      </c>
      <c r="F15" s="91">
        <v>1166798</v>
      </c>
      <c r="G15" s="91">
        <v>10</v>
      </c>
      <c r="H15" s="91">
        <v>2</v>
      </c>
      <c r="I15" s="91">
        <v>31764051</v>
      </c>
      <c r="J15" s="91">
        <v>31195521</v>
      </c>
      <c r="K15" s="92">
        <v>0</v>
      </c>
      <c r="L15" s="92">
        <v>0.2</v>
      </c>
      <c r="M15" s="91">
        <v>28967</v>
      </c>
      <c r="N15" s="91">
        <v>28448</v>
      </c>
      <c r="O15" s="92">
        <v>25.12</v>
      </c>
      <c r="P15" s="91">
        <v>727682</v>
      </c>
    </row>
    <row r="16" spans="1:16" ht="15" customHeight="1">
      <c r="A16" s="787"/>
      <c r="B16" s="794"/>
      <c r="C16" s="88" t="s">
        <v>83</v>
      </c>
      <c r="D16" s="93">
        <v>198732</v>
      </c>
      <c r="E16" s="91">
        <v>260434</v>
      </c>
      <c r="F16" s="91">
        <v>4514867</v>
      </c>
      <c r="G16" s="91">
        <v>57422</v>
      </c>
      <c r="H16" s="91">
        <v>1299703</v>
      </c>
      <c r="I16" s="91">
        <v>11787904</v>
      </c>
      <c r="J16" s="91">
        <v>11354917</v>
      </c>
      <c r="K16" s="92">
        <v>22.05</v>
      </c>
      <c r="L16" s="92">
        <v>22.63</v>
      </c>
      <c r="M16" s="91">
        <v>45263</v>
      </c>
      <c r="N16" s="91">
        <v>43600</v>
      </c>
      <c r="O16" s="92">
        <v>1.31</v>
      </c>
      <c r="P16" s="91">
        <v>59316</v>
      </c>
    </row>
    <row r="17" spans="1:16" ht="15" customHeight="1">
      <c r="A17" s="787"/>
      <c r="B17" s="793" t="s">
        <v>95</v>
      </c>
      <c r="C17" s="87" t="s">
        <v>85</v>
      </c>
      <c r="D17" s="93">
        <v>896788</v>
      </c>
      <c r="E17" s="91">
        <v>13604978</v>
      </c>
      <c r="F17" s="91">
        <v>22713675</v>
      </c>
      <c r="G17" s="91">
        <v>34159</v>
      </c>
      <c r="H17" s="91">
        <v>924428</v>
      </c>
      <c r="I17" s="91">
        <v>399494450</v>
      </c>
      <c r="J17" s="91">
        <v>391877999</v>
      </c>
      <c r="K17" s="92">
        <v>0.25</v>
      </c>
      <c r="L17" s="92">
        <v>27.06</v>
      </c>
      <c r="M17" s="91">
        <v>29364</v>
      </c>
      <c r="N17" s="91">
        <v>28804</v>
      </c>
      <c r="O17" s="92">
        <v>15.17</v>
      </c>
      <c r="P17" s="91">
        <v>445473</v>
      </c>
    </row>
    <row r="18" spans="1:16" ht="15" customHeight="1">
      <c r="A18" s="787"/>
      <c r="B18" s="794"/>
      <c r="C18" s="89" t="s">
        <v>82</v>
      </c>
      <c r="D18" s="93">
        <v>568900</v>
      </c>
      <c r="E18" s="91">
        <v>13189578</v>
      </c>
      <c r="F18" s="91">
        <v>13684905</v>
      </c>
      <c r="G18" s="91">
        <v>751</v>
      </c>
      <c r="H18" s="91">
        <v>8648</v>
      </c>
      <c r="I18" s="91">
        <v>376055580</v>
      </c>
      <c r="J18" s="91">
        <v>369140276</v>
      </c>
      <c r="K18" s="92">
        <v>0.01</v>
      </c>
      <c r="L18" s="92">
        <v>11.52</v>
      </c>
      <c r="M18" s="91">
        <v>28512</v>
      </c>
      <c r="N18" s="91">
        <v>27987</v>
      </c>
      <c r="O18" s="92">
        <v>23.18</v>
      </c>
      <c r="P18" s="91">
        <v>661022</v>
      </c>
    </row>
    <row r="19" spans="1:16" ht="15" customHeight="1">
      <c r="A19" s="787"/>
      <c r="B19" s="794"/>
      <c r="C19" s="88" t="s">
        <v>83</v>
      </c>
      <c r="D19" s="93">
        <v>327888</v>
      </c>
      <c r="E19" s="91">
        <v>415400</v>
      </c>
      <c r="F19" s="91">
        <v>9028770</v>
      </c>
      <c r="G19" s="91">
        <v>33408</v>
      </c>
      <c r="H19" s="91">
        <v>915780</v>
      </c>
      <c r="I19" s="91">
        <v>23438870</v>
      </c>
      <c r="J19" s="91">
        <v>22737723</v>
      </c>
      <c r="K19" s="92">
        <v>8.04</v>
      </c>
      <c r="L19" s="92">
        <v>27.41</v>
      </c>
      <c r="M19" s="91">
        <v>56425</v>
      </c>
      <c r="N19" s="91">
        <v>54737</v>
      </c>
      <c r="O19" s="92">
        <v>1.27</v>
      </c>
      <c r="P19" s="91">
        <v>71484</v>
      </c>
    </row>
    <row r="20" spans="1:16" ht="15" customHeight="1">
      <c r="A20" s="787"/>
      <c r="B20" s="793" t="s">
        <v>88</v>
      </c>
      <c r="C20" s="87" t="s">
        <v>85</v>
      </c>
      <c r="D20" s="93">
        <v>735344</v>
      </c>
      <c r="E20" s="91">
        <v>1986475</v>
      </c>
      <c r="F20" s="91">
        <v>17349505</v>
      </c>
      <c r="G20" s="91">
        <v>15770</v>
      </c>
      <c r="H20" s="91">
        <v>276019</v>
      </c>
      <c r="I20" s="91">
        <v>75600105</v>
      </c>
      <c r="J20" s="91">
        <v>74048512</v>
      </c>
      <c r="K20" s="92">
        <v>0.79</v>
      </c>
      <c r="L20" s="92">
        <v>17.5</v>
      </c>
      <c r="M20" s="91">
        <v>38057</v>
      </c>
      <c r="N20" s="91">
        <v>37276</v>
      </c>
      <c r="O20" s="92">
        <v>2.7</v>
      </c>
      <c r="P20" s="91">
        <v>102809</v>
      </c>
    </row>
    <row r="21" spans="1:16" ht="15" customHeight="1">
      <c r="A21" s="787"/>
      <c r="B21" s="794"/>
      <c r="C21" s="89" t="s">
        <v>82</v>
      </c>
      <c r="D21" s="93">
        <v>49319</v>
      </c>
      <c r="E21" s="91">
        <v>1093596</v>
      </c>
      <c r="F21" s="91">
        <v>1153724</v>
      </c>
      <c r="G21" s="91">
        <v>752</v>
      </c>
      <c r="H21" s="91">
        <v>7791</v>
      </c>
      <c r="I21" s="91">
        <v>32703590</v>
      </c>
      <c r="J21" s="91">
        <v>31818608</v>
      </c>
      <c r="K21" s="92">
        <v>0.07</v>
      </c>
      <c r="L21" s="92">
        <v>10.36</v>
      </c>
      <c r="M21" s="91">
        <v>29905</v>
      </c>
      <c r="N21" s="91">
        <v>29095</v>
      </c>
      <c r="O21" s="92">
        <v>22.17</v>
      </c>
      <c r="P21" s="91">
        <v>663103</v>
      </c>
    </row>
    <row r="22" spans="1:16" ht="15" customHeight="1">
      <c r="A22" s="787"/>
      <c r="B22" s="794"/>
      <c r="C22" s="88" t="s">
        <v>83</v>
      </c>
      <c r="D22" s="93">
        <v>686025</v>
      </c>
      <c r="E22" s="91">
        <v>892879</v>
      </c>
      <c r="F22" s="91">
        <v>16195781</v>
      </c>
      <c r="G22" s="91">
        <v>15018</v>
      </c>
      <c r="H22" s="91">
        <v>268228</v>
      </c>
      <c r="I22" s="91">
        <v>42896515</v>
      </c>
      <c r="J22" s="91">
        <v>42229904</v>
      </c>
      <c r="K22" s="92">
        <v>1.68</v>
      </c>
      <c r="L22" s="92">
        <v>17.86</v>
      </c>
      <c r="M22" s="91">
        <v>48043</v>
      </c>
      <c r="N22" s="91">
        <v>47296</v>
      </c>
      <c r="O22" s="92">
        <v>1.3</v>
      </c>
      <c r="P22" s="91">
        <v>62529</v>
      </c>
    </row>
    <row r="23" spans="1:16" ht="15" customHeight="1">
      <c r="A23" s="787"/>
      <c r="B23" s="793" t="s">
        <v>89</v>
      </c>
      <c r="C23" s="87" t="s">
        <v>85</v>
      </c>
      <c r="D23" s="93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2">
        <v>0</v>
      </c>
      <c r="L23" s="92">
        <v>0</v>
      </c>
      <c r="M23" s="91">
        <v>0</v>
      </c>
      <c r="N23" s="91">
        <v>0</v>
      </c>
      <c r="O23" s="92">
        <v>0</v>
      </c>
      <c r="P23" s="91">
        <v>0</v>
      </c>
    </row>
    <row r="24" spans="1:16" ht="15" customHeight="1">
      <c r="A24" s="787"/>
      <c r="B24" s="794"/>
      <c r="C24" s="89" t="s">
        <v>82</v>
      </c>
      <c r="D24" s="93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2">
        <v>0</v>
      </c>
      <c r="L24" s="92">
        <v>0</v>
      </c>
      <c r="M24" s="91">
        <v>0</v>
      </c>
      <c r="N24" s="91">
        <v>0</v>
      </c>
      <c r="O24" s="92">
        <v>0</v>
      </c>
      <c r="P24" s="91">
        <v>0</v>
      </c>
    </row>
    <row r="25" spans="1:16" ht="15" customHeight="1">
      <c r="A25" s="787"/>
      <c r="B25" s="794"/>
      <c r="C25" s="88" t="s">
        <v>83</v>
      </c>
      <c r="D25" s="93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2">
        <v>0</v>
      </c>
      <c r="L25" s="92">
        <v>0</v>
      </c>
      <c r="M25" s="91">
        <v>0</v>
      </c>
      <c r="N25" s="91">
        <v>0</v>
      </c>
      <c r="O25" s="92">
        <v>0</v>
      </c>
      <c r="P25" s="91">
        <v>0</v>
      </c>
    </row>
    <row r="26" spans="1:16" ht="15" customHeight="1">
      <c r="A26" s="787"/>
      <c r="B26" s="793" t="s">
        <v>90</v>
      </c>
      <c r="C26" s="87" t="s">
        <v>85</v>
      </c>
      <c r="D26" s="93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2">
        <v>0</v>
      </c>
      <c r="L26" s="92">
        <v>0</v>
      </c>
      <c r="M26" s="91">
        <v>0</v>
      </c>
      <c r="N26" s="91">
        <v>0</v>
      </c>
      <c r="O26" s="92">
        <v>0</v>
      </c>
      <c r="P26" s="91">
        <v>0</v>
      </c>
    </row>
    <row r="27" spans="1:16" ht="15" customHeight="1">
      <c r="A27" s="787"/>
      <c r="B27" s="794"/>
      <c r="C27" s="89" t="s">
        <v>82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5" customHeight="1">
      <c r="A28" s="787"/>
      <c r="B28" s="794"/>
      <c r="C28" s="88" t="s">
        <v>83</v>
      </c>
      <c r="D28" s="93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2">
        <v>0</v>
      </c>
      <c r="L28" s="92">
        <v>0</v>
      </c>
      <c r="M28" s="91">
        <v>0</v>
      </c>
      <c r="N28" s="91">
        <v>0</v>
      </c>
      <c r="O28" s="92">
        <v>0</v>
      </c>
      <c r="P28" s="91">
        <v>0</v>
      </c>
    </row>
    <row r="29" spans="1:16" ht="15" customHeight="1">
      <c r="A29" s="787"/>
      <c r="B29" s="793" t="s">
        <v>91</v>
      </c>
      <c r="C29" s="87" t="s">
        <v>85</v>
      </c>
      <c r="D29" s="93">
        <v>4</v>
      </c>
      <c r="E29" s="91">
        <v>6</v>
      </c>
      <c r="F29" s="91">
        <v>9</v>
      </c>
      <c r="G29" s="91">
        <v>0</v>
      </c>
      <c r="H29" s="91">
        <v>0</v>
      </c>
      <c r="I29" s="91">
        <v>1294</v>
      </c>
      <c r="J29" s="91">
        <v>1294</v>
      </c>
      <c r="K29" s="92">
        <v>0</v>
      </c>
      <c r="L29" s="92">
        <v>0</v>
      </c>
      <c r="M29" s="91">
        <v>215667</v>
      </c>
      <c r="N29" s="91">
        <v>215667</v>
      </c>
      <c r="O29" s="92">
        <v>1.5</v>
      </c>
      <c r="P29" s="91">
        <v>323500</v>
      </c>
    </row>
    <row r="30" spans="1:16" ht="15" customHeight="1">
      <c r="A30" s="787"/>
      <c r="B30" s="794"/>
      <c r="C30" s="89" t="s">
        <v>82</v>
      </c>
      <c r="D30" s="93">
        <v>4</v>
      </c>
      <c r="E30" s="91">
        <v>6</v>
      </c>
      <c r="F30" s="91">
        <v>9</v>
      </c>
      <c r="G30" s="91">
        <v>0</v>
      </c>
      <c r="H30" s="91">
        <v>0</v>
      </c>
      <c r="I30" s="91">
        <v>1294</v>
      </c>
      <c r="J30" s="91">
        <v>1294</v>
      </c>
      <c r="K30" s="92">
        <v>0</v>
      </c>
      <c r="L30" s="92">
        <v>0</v>
      </c>
      <c r="M30" s="91">
        <v>215667</v>
      </c>
      <c r="N30" s="91">
        <v>215667</v>
      </c>
      <c r="O30" s="92">
        <v>1.5</v>
      </c>
      <c r="P30" s="91">
        <v>323500</v>
      </c>
    </row>
    <row r="31" spans="1:16" ht="15" customHeight="1">
      <c r="A31" s="787"/>
      <c r="B31" s="794"/>
      <c r="C31" s="88" t="s">
        <v>83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5" customHeight="1">
      <c r="A32" s="787"/>
      <c r="B32" s="793" t="s">
        <v>96</v>
      </c>
      <c r="C32" s="87" t="s">
        <v>85</v>
      </c>
      <c r="D32" s="93">
        <v>1476588</v>
      </c>
      <c r="E32" s="91">
        <v>1626256</v>
      </c>
      <c r="F32" s="91">
        <v>8546026</v>
      </c>
      <c r="G32" s="91">
        <v>499260</v>
      </c>
      <c r="H32" s="91">
        <v>11823922</v>
      </c>
      <c r="I32" s="91">
        <v>14271640</v>
      </c>
      <c r="J32" s="91">
        <v>14271014</v>
      </c>
      <c r="K32" s="92">
        <v>30.7</v>
      </c>
      <c r="L32" s="92">
        <v>23.68</v>
      </c>
      <c r="M32" s="91">
        <v>8776</v>
      </c>
      <c r="N32" s="91">
        <v>8775</v>
      </c>
      <c r="O32" s="92">
        <v>1.1</v>
      </c>
      <c r="P32" s="91">
        <v>9665</v>
      </c>
    </row>
    <row r="33" spans="1:16" ht="15" customHeight="1">
      <c r="A33" s="787"/>
      <c r="B33" s="794"/>
      <c r="C33" s="89" t="s">
        <v>82</v>
      </c>
      <c r="D33" s="93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2">
        <v>0</v>
      </c>
      <c r="L33" s="92">
        <v>0</v>
      </c>
      <c r="M33" s="91">
        <v>0</v>
      </c>
      <c r="N33" s="91">
        <v>0</v>
      </c>
      <c r="O33" s="92">
        <v>0</v>
      </c>
      <c r="P33" s="91">
        <v>0</v>
      </c>
    </row>
    <row r="34" spans="1:16" ht="15" customHeight="1">
      <c r="A34" s="787"/>
      <c r="B34" s="794"/>
      <c r="C34" s="88" t="s">
        <v>83</v>
      </c>
      <c r="D34" s="93">
        <v>1476588</v>
      </c>
      <c r="E34" s="91">
        <v>1626256</v>
      </c>
      <c r="F34" s="91">
        <v>8546026</v>
      </c>
      <c r="G34" s="91">
        <v>499260</v>
      </c>
      <c r="H34" s="91">
        <v>11823922</v>
      </c>
      <c r="I34" s="91">
        <v>14271640</v>
      </c>
      <c r="J34" s="91">
        <v>14271014</v>
      </c>
      <c r="K34" s="92">
        <v>30.7</v>
      </c>
      <c r="L34" s="92">
        <v>23.68</v>
      </c>
      <c r="M34" s="91">
        <v>8776</v>
      </c>
      <c r="N34" s="91">
        <v>8775</v>
      </c>
      <c r="O34" s="92">
        <v>1.1</v>
      </c>
      <c r="P34" s="91">
        <v>9665</v>
      </c>
    </row>
    <row r="35" spans="1:16" ht="15" customHeight="1">
      <c r="A35" s="787"/>
      <c r="B35" s="795" t="s">
        <v>97</v>
      </c>
      <c r="C35" s="87" t="s">
        <v>85</v>
      </c>
      <c r="D35" s="93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2">
        <v>0</v>
      </c>
      <c r="L35" s="92">
        <v>0</v>
      </c>
      <c r="M35" s="91">
        <v>0</v>
      </c>
      <c r="N35" s="91">
        <v>0</v>
      </c>
      <c r="O35" s="92">
        <v>0</v>
      </c>
      <c r="P35" s="91">
        <v>0</v>
      </c>
    </row>
    <row r="36" spans="1:16" ht="15" customHeight="1">
      <c r="A36" s="787"/>
      <c r="B36" s="794"/>
      <c r="C36" s="89" t="s">
        <v>82</v>
      </c>
      <c r="D36" s="93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2">
        <v>0</v>
      </c>
      <c r="L36" s="92">
        <v>0</v>
      </c>
      <c r="M36" s="91">
        <v>0</v>
      </c>
      <c r="N36" s="91">
        <v>0</v>
      </c>
      <c r="O36" s="92">
        <v>0</v>
      </c>
      <c r="P36" s="91">
        <v>0</v>
      </c>
    </row>
    <row r="37" spans="1:16" ht="15" customHeight="1">
      <c r="A37" s="787"/>
      <c r="B37" s="794"/>
      <c r="C37" s="88" t="s">
        <v>83</v>
      </c>
      <c r="D37" s="93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2">
        <v>0</v>
      </c>
      <c r="L37" s="92">
        <v>0</v>
      </c>
      <c r="M37" s="91">
        <v>0</v>
      </c>
      <c r="N37" s="91">
        <v>0</v>
      </c>
      <c r="O37" s="92">
        <v>0</v>
      </c>
      <c r="P37" s="91">
        <v>0</v>
      </c>
    </row>
    <row r="38" spans="1:16" ht="15" customHeight="1">
      <c r="A38" s="787"/>
      <c r="B38" s="793" t="s">
        <v>92</v>
      </c>
      <c r="C38" s="87" t="s">
        <v>85</v>
      </c>
      <c r="D38" s="93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2">
        <v>0</v>
      </c>
      <c r="L38" s="92">
        <v>0</v>
      </c>
      <c r="M38" s="91">
        <v>0</v>
      </c>
      <c r="N38" s="91">
        <v>0</v>
      </c>
      <c r="O38" s="92">
        <v>0</v>
      </c>
      <c r="P38" s="91">
        <v>0</v>
      </c>
    </row>
    <row r="39" spans="1:16" ht="15" customHeight="1">
      <c r="A39" s="787"/>
      <c r="B39" s="794"/>
      <c r="C39" s="89" t="s">
        <v>82</v>
      </c>
      <c r="D39" s="93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2">
        <v>0</v>
      </c>
      <c r="L39" s="92">
        <v>0</v>
      </c>
      <c r="M39" s="91">
        <v>0</v>
      </c>
      <c r="N39" s="91">
        <v>0</v>
      </c>
      <c r="O39" s="92">
        <v>0</v>
      </c>
      <c r="P39" s="91">
        <v>0</v>
      </c>
    </row>
    <row r="40" spans="1:16" ht="15" customHeight="1">
      <c r="A40" s="787"/>
      <c r="B40" s="794"/>
      <c r="C40" s="88" t="s">
        <v>83</v>
      </c>
      <c r="D40" s="95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508">
        <v>0</v>
      </c>
      <c r="L40" s="508">
        <v>0</v>
      </c>
      <c r="M40" s="96">
        <v>0</v>
      </c>
      <c r="N40" s="96">
        <v>0</v>
      </c>
      <c r="O40" s="508">
        <v>0</v>
      </c>
      <c r="P40" s="96">
        <v>0</v>
      </c>
    </row>
    <row r="41" spans="1:16" ht="15" customHeight="1">
      <c r="A41" s="796" t="s">
        <v>142</v>
      </c>
      <c r="B41" s="797"/>
      <c r="C41" s="87" t="s">
        <v>98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2">
        <v>0</v>
      </c>
      <c r="L41" s="92">
        <v>0</v>
      </c>
      <c r="M41" s="91">
        <v>0</v>
      </c>
      <c r="N41" s="91">
        <v>0</v>
      </c>
      <c r="O41" s="92">
        <v>0</v>
      </c>
      <c r="P41" s="91">
        <v>0</v>
      </c>
    </row>
    <row r="42" spans="1:16" ht="15" customHeight="1">
      <c r="A42" s="798"/>
      <c r="B42" s="798"/>
      <c r="C42" s="74" t="s">
        <v>200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97">
        <v>0</v>
      </c>
      <c r="L42" s="97">
        <v>0</v>
      </c>
      <c r="M42" s="44">
        <v>0</v>
      </c>
      <c r="N42" s="44">
        <v>0</v>
      </c>
      <c r="O42" s="97">
        <v>0</v>
      </c>
      <c r="P42" s="44">
        <v>0</v>
      </c>
    </row>
    <row r="43" spans="1:16" ht="15" customHeight="1">
      <c r="A43" s="799"/>
      <c r="B43" s="799"/>
      <c r="C43" s="98" t="s">
        <v>201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99">
        <v>0</v>
      </c>
      <c r="L43" s="99">
        <v>0</v>
      </c>
      <c r="M43" s="50">
        <v>0</v>
      </c>
      <c r="N43" s="50">
        <v>0</v>
      </c>
      <c r="O43" s="99">
        <v>0</v>
      </c>
      <c r="P43" s="50">
        <v>0</v>
      </c>
    </row>
    <row r="44" ht="13.5" customHeight="1">
      <c r="A44" s="59"/>
    </row>
    <row r="45" spans="4:16" ht="12">
      <c r="D45" s="203"/>
      <c r="E45" s="203"/>
      <c r="F45" s="203"/>
      <c r="G45" s="203"/>
      <c r="H45" s="203"/>
      <c r="I45" s="203"/>
      <c r="J45" s="203"/>
      <c r="K45" s="314"/>
      <c r="L45" s="314"/>
      <c r="M45" s="315"/>
      <c r="N45" s="315"/>
      <c r="O45" s="92"/>
      <c r="P45" s="314"/>
    </row>
    <row r="46" spans="4:16" ht="12">
      <c r="D46" s="203"/>
      <c r="E46" s="203"/>
      <c r="F46" s="203"/>
      <c r="G46" s="203"/>
      <c r="H46" s="203"/>
      <c r="I46" s="203"/>
      <c r="J46" s="203"/>
      <c r="K46" s="510"/>
      <c r="L46" s="510"/>
      <c r="M46" s="203"/>
      <c r="N46" s="203"/>
      <c r="O46" s="510"/>
      <c r="P46" s="203"/>
    </row>
    <row r="47" spans="4:16" ht="12">
      <c r="D47" s="203"/>
      <c r="E47" s="203"/>
      <c r="F47" s="203"/>
      <c r="G47" s="203"/>
      <c r="H47" s="203"/>
      <c r="I47" s="203"/>
      <c r="J47" s="203"/>
      <c r="K47" s="510"/>
      <c r="L47" s="510"/>
      <c r="M47" s="203"/>
      <c r="N47" s="203"/>
      <c r="O47" s="510"/>
      <c r="P47" s="203"/>
    </row>
    <row r="48" spans="4:16" ht="12">
      <c r="D48" s="47"/>
      <c r="E48" s="47"/>
      <c r="F48" s="47"/>
      <c r="G48" s="47"/>
      <c r="H48" s="311"/>
      <c r="I48" s="311"/>
      <c r="J48" s="311"/>
      <c r="K48" s="314"/>
      <c r="L48" s="314"/>
      <c r="M48" s="308"/>
      <c r="N48" s="308"/>
      <c r="O48" s="92"/>
      <c r="P48" s="308"/>
    </row>
    <row r="49" spans="4:16" ht="12">
      <c r="D49" s="203"/>
      <c r="E49" s="203"/>
      <c r="F49" s="203"/>
      <c r="G49" s="203"/>
      <c r="H49" s="203"/>
      <c r="I49" s="203"/>
      <c r="J49" s="203"/>
      <c r="K49" s="314"/>
      <c r="L49" s="314"/>
      <c r="M49" s="308"/>
      <c r="N49" s="308"/>
      <c r="O49" s="510"/>
      <c r="P49" s="308"/>
    </row>
    <row r="50" spans="4:16" ht="12">
      <c r="D50" s="203"/>
      <c r="E50" s="203"/>
      <c r="F50" s="203"/>
      <c r="G50" s="203"/>
      <c r="H50" s="203"/>
      <c r="I50" s="203"/>
      <c r="J50" s="203"/>
      <c r="K50" s="314"/>
      <c r="L50" s="314"/>
      <c r="M50" s="308"/>
      <c r="N50" s="308"/>
      <c r="O50" s="92"/>
      <c r="P50" s="308"/>
    </row>
    <row r="51" spans="4:16" ht="12">
      <c r="D51" s="203"/>
      <c r="E51" s="203"/>
      <c r="F51" s="203"/>
      <c r="G51" s="203"/>
      <c r="H51" s="203"/>
      <c r="I51" s="203"/>
      <c r="J51" s="203"/>
      <c r="K51" s="314"/>
      <c r="L51" s="314"/>
      <c r="M51" s="308"/>
      <c r="N51" s="308"/>
      <c r="O51" s="92"/>
      <c r="P51" s="308"/>
    </row>
    <row r="52" spans="4:16" ht="12">
      <c r="D52" s="458"/>
      <c r="E52" s="458"/>
      <c r="F52" s="458"/>
      <c r="G52" s="458"/>
      <c r="H52" s="458"/>
      <c r="I52" s="458"/>
      <c r="J52" s="458"/>
      <c r="K52" s="314"/>
      <c r="L52" s="314"/>
      <c r="M52" s="308"/>
      <c r="N52" s="308"/>
      <c r="O52" s="314"/>
      <c r="P52" s="308"/>
    </row>
    <row r="53" spans="4:16" ht="12">
      <c r="D53" s="458"/>
      <c r="E53" s="458"/>
      <c r="F53" s="458"/>
      <c r="G53" s="458"/>
      <c r="H53" s="458"/>
      <c r="I53" s="458"/>
      <c r="J53" s="458"/>
      <c r="K53" s="314"/>
      <c r="L53" s="314"/>
      <c r="M53" s="308"/>
      <c r="N53" s="308"/>
      <c r="O53" s="314"/>
      <c r="P53" s="308"/>
    </row>
  </sheetData>
  <mergeCells count="19">
    <mergeCell ref="B32:B34"/>
    <mergeCell ref="B35:B37"/>
    <mergeCell ref="B38:B40"/>
    <mergeCell ref="A41:B4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I3:J3"/>
    <mergeCell ref="A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31"/>
  <dimension ref="A1:Y79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7.7109375" style="6" customWidth="1"/>
    <col min="2" max="3" width="5.7109375" style="6" customWidth="1"/>
    <col min="4" max="8" width="17.421875" style="6" customWidth="1"/>
    <col min="9" max="10" width="17.28125" style="6" customWidth="1"/>
    <col min="11" max="12" width="15.28125" style="6" customWidth="1"/>
    <col min="13" max="13" width="11.7109375" style="6" customWidth="1"/>
    <col min="14" max="15" width="14.8515625" style="6" customWidth="1"/>
    <col min="16" max="17" width="6.00390625" style="6" bestFit="1" customWidth="1"/>
    <col min="18" max="18" width="4.28125" style="6" bestFit="1" customWidth="1"/>
    <col min="19" max="20" width="6.00390625" style="6" bestFit="1" customWidth="1"/>
    <col min="21" max="25" width="3.421875" style="6" bestFit="1" customWidth="1"/>
    <col min="26" max="16384" width="13.00390625" style="6" customWidth="1"/>
  </cols>
  <sheetData>
    <row r="1" spans="3:4" ht="13.5">
      <c r="C1" s="240" t="s">
        <v>1405</v>
      </c>
      <c r="D1" s="238" t="s">
        <v>334</v>
      </c>
    </row>
    <row r="2" ht="12">
      <c r="O2" s="102" t="s">
        <v>716</v>
      </c>
    </row>
    <row r="3" spans="1:15" ht="18.75" customHeight="1">
      <c r="A3" s="596"/>
      <c r="B3" s="767"/>
      <c r="C3" s="767"/>
      <c r="D3" s="639" t="s">
        <v>193</v>
      </c>
      <c r="E3" s="639" t="s">
        <v>194</v>
      </c>
      <c r="F3" s="639" t="s">
        <v>889</v>
      </c>
      <c r="G3" s="133" t="s">
        <v>690</v>
      </c>
      <c r="H3" s="191" t="s">
        <v>305</v>
      </c>
      <c r="I3" s="597" t="s">
        <v>323</v>
      </c>
      <c r="J3" s="646"/>
      <c r="K3" s="133" t="s">
        <v>313</v>
      </c>
      <c r="L3" s="133" t="s">
        <v>643</v>
      </c>
      <c r="M3" s="133" t="s">
        <v>311</v>
      </c>
      <c r="N3" s="133" t="s">
        <v>324</v>
      </c>
      <c r="O3" s="191" t="s">
        <v>325</v>
      </c>
    </row>
    <row r="4" spans="1:15" ht="18.75" customHeight="1">
      <c r="A4" s="647"/>
      <c r="B4" s="641"/>
      <c r="C4" s="641"/>
      <c r="D4" s="641"/>
      <c r="E4" s="641"/>
      <c r="F4" s="641"/>
      <c r="G4" s="134" t="s">
        <v>691</v>
      </c>
      <c r="H4" s="192" t="s">
        <v>308</v>
      </c>
      <c r="I4" s="109" t="s">
        <v>195</v>
      </c>
      <c r="J4" s="54" t="s">
        <v>215</v>
      </c>
      <c r="K4" s="134" t="s">
        <v>693</v>
      </c>
      <c r="L4" s="134" t="s">
        <v>213</v>
      </c>
      <c r="M4" s="134" t="s">
        <v>937</v>
      </c>
      <c r="N4" s="134" t="s">
        <v>234</v>
      </c>
      <c r="O4" s="192" t="s">
        <v>213</v>
      </c>
    </row>
    <row r="5" spans="1:25" ht="12" customHeight="1">
      <c r="A5" s="675" t="s">
        <v>84</v>
      </c>
      <c r="B5" s="630" t="s">
        <v>80</v>
      </c>
      <c r="C5" s="647"/>
      <c r="D5" s="105">
        <v>65861663</v>
      </c>
      <c r="E5" s="25">
        <v>113352726</v>
      </c>
      <c r="F5" s="25">
        <v>448710146</v>
      </c>
      <c r="G5" s="25">
        <v>0</v>
      </c>
      <c r="H5" s="25">
        <v>0</v>
      </c>
      <c r="I5" s="25">
        <v>4222828206</v>
      </c>
      <c r="J5" s="25">
        <v>4131755866</v>
      </c>
      <c r="K5" s="25">
        <v>37254</v>
      </c>
      <c r="L5" s="25">
        <v>36450</v>
      </c>
      <c r="M5" s="113">
        <v>1.72</v>
      </c>
      <c r="N5" s="25">
        <v>64117</v>
      </c>
      <c r="O5" s="101">
        <v>62734</v>
      </c>
      <c r="U5" s="136"/>
      <c r="V5" s="136"/>
      <c r="W5" s="136"/>
      <c r="X5" s="136"/>
      <c r="Y5" s="136"/>
    </row>
    <row r="6" spans="1:25" ht="12" customHeight="1">
      <c r="A6" s="666"/>
      <c r="B6" s="685" t="s">
        <v>259</v>
      </c>
      <c r="C6" s="104" t="s">
        <v>85</v>
      </c>
      <c r="D6" s="1">
        <v>36571901</v>
      </c>
      <c r="E6" s="1">
        <v>84062954</v>
      </c>
      <c r="F6" s="1">
        <v>148495620</v>
      </c>
      <c r="G6" s="1">
        <v>29604427</v>
      </c>
      <c r="H6" s="1">
        <v>297479820</v>
      </c>
      <c r="I6" s="1">
        <v>3336624118</v>
      </c>
      <c r="J6" s="1">
        <v>3253415448</v>
      </c>
      <c r="K6" s="1">
        <v>39692</v>
      </c>
      <c r="L6" s="1">
        <v>38702</v>
      </c>
      <c r="M6" s="4">
        <v>2.3</v>
      </c>
      <c r="N6" s="1">
        <v>91235</v>
      </c>
      <c r="O6" s="91">
        <v>88959</v>
      </c>
      <c r="U6" s="136"/>
      <c r="V6" s="136"/>
      <c r="W6" s="136"/>
      <c r="X6" s="136"/>
      <c r="Y6" s="136"/>
    </row>
    <row r="7" spans="1:25" ht="12" customHeight="1">
      <c r="A7" s="666"/>
      <c r="B7" s="699"/>
      <c r="C7" s="62" t="s">
        <v>82</v>
      </c>
      <c r="D7" s="1">
        <v>1811978</v>
      </c>
      <c r="E7" s="1">
        <v>31665583</v>
      </c>
      <c r="F7" s="1">
        <v>37089999</v>
      </c>
      <c r="G7" s="1">
        <v>41535</v>
      </c>
      <c r="H7" s="1">
        <v>394218</v>
      </c>
      <c r="I7" s="1">
        <v>1991664831</v>
      </c>
      <c r="J7" s="1">
        <v>1949200922</v>
      </c>
      <c r="K7" s="1">
        <v>62897</v>
      </c>
      <c r="L7" s="1">
        <v>61556</v>
      </c>
      <c r="M7" s="4">
        <v>17.48</v>
      </c>
      <c r="N7" s="1">
        <v>1099166</v>
      </c>
      <c r="O7" s="91">
        <v>1075731</v>
      </c>
      <c r="U7" s="136"/>
      <c r="V7" s="136"/>
      <c r="W7" s="136"/>
      <c r="X7" s="136"/>
      <c r="Y7" s="136"/>
    </row>
    <row r="8" spans="1:25" ht="12" customHeight="1">
      <c r="A8" s="666"/>
      <c r="B8" s="699"/>
      <c r="C8" s="62" t="s">
        <v>83</v>
      </c>
      <c r="D8" s="1">
        <v>34759923</v>
      </c>
      <c r="E8" s="1">
        <v>52397371</v>
      </c>
      <c r="F8" s="1">
        <v>111405621</v>
      </c>
      <c r="G8" s="1">
        <v>29562892</v>
      </c>
      <c r="H8" s="1">
        <v>297085602</v>
      </c>
      <c r="I8" s="1">
        <v>1344959287</v>
      </c>
      <c r="J8" s="1">
        <v>1304214526</v>
      </c>
      <c r="K8" s="1">
        <v>25668</v>
      </c>
      <c r="L8" s="1">
        <v>24891</v>
      </c>
      <c r="M8" s="4">
        <v>1.51</v>
      </c>
      <c r="N8" s="1">
        <v>38693</v>
      </c>
      <c r="O8" s="91">
        <v>37521</v>
      </c>
      <c r="U8" s="136"/>
      <c r="V8" s="136"/>
      <c r="W8" s="136"/>
      <c r="X8" s="136"/>
      <c r="Y8" s="136"/>
    </row>
    <row r="9" spans="1:25" s="24" customFormat="1" ht="12" customHeight="1">
      <c r="A9" s="666"/>
      <c r="B9" s="658" t="s">
        <v>81</v>
      </c>
      <c r="C9" s="104" t="s">
        <v>85</v>
      </c>
      <c r="D9" s="1">
        <v>29289762</v>
      </c>
      <c r="E9" s="1">
        <v>29289772</v>
      </c>
      <c r="F9" s="1">
        <v>300214526</v>
      </c>
      <c r="G9" s="1">
        <v>0</v>
      </c>
      <c r="H9" s="1">
        <v>0</v>
      </c>
      <c r="I9" s="1">
        <v>886204088</v>
      </c>
      <c r="J9" s="1">
        <v>878340418</v>
      </c>
      <c r="K9" s="1">
        <v>30256</v>
      </c>
      <c r="L9" s="1">
        <v>29988</v>
      </c>
      <c r="M9" s="4">
        <v>1</v>
      </c>
      <c r="N9" s="1">
        <v>30256</v>
      </c>
      <c r="O9" s="91">
        <v>29988</v>
      </c>
      <c r="P9" s="6"/>
      <c r="Q9" s="6"/>
      <c r="R9" s="6"/>
      <c r="S9" s="6"/>
      <c r="T9" s="6"/>
      <c r="U9" s="136"/>
      <c r="V9" s="136"/>
      <c r="W9" s="136"/>
      <c r="X9" s="136"/>
      <c r="Y9" s="136"/>
    </row>
    <row r="10" spans="1:25" ht="12" customHeight="1">
      <c r="A10" s="666"/>
      <c r="B10" s="659"/>
      <c r="C10" s="53" t="s">
        <v>99</v>
      </c>
      <c r="D10" s="5">
        <v>29242373</v>
      </c>
      <c r="E10" s="5">
        <v>29242383</v>
      </c>
      <c r="F10" s="5">
        <v>300047989</v>
      </c>
      <c r="G10" s="5">
        <v>0</v>
      </c>
      <c r="H10" s="5">
        <v>0</v>
      </c>
      <c r="I10" s="5">
        <v>885903971</v>
      </c>
      <c r="J10" s="5">
        <v>878065270</v>
      </c>
      <c r="K10" s="1">
        <v>30295</v>
      </c>
      <c r="L10" s="1">
        <v>30027</v>
      </c>
      <c r="M10" s="4">
        <v>1</v>
      </c>
      <c r="N10" s="1">
        <v>30295</v>
      </c>
      <c r="O10" s="91">
        <v>30027</v>
      </c>
      <c r="U10" s="136"/>
      <c r="V10" s="136"/>
      <c r="W10" s="136"/>
      <c r="X10" s="136"/>
      <c r="Y10" s="136"/>
    </row>
    <row r="11" spans="1:25" ht="12" customHeight="1">
      <c r="A11" s="668"/>
      <c r="B11" s="660"/>
      <c r="C11" s="67" t="s">
        <v>100</v>
      </c>
      <c r="D11" s="37">
        <v>47389</v>
      </c>
      <c r="E11" s="37">
        <v>47389</v>
      </c>
      <c r="F11" s="37">
        <v>166537</v>
      </c>
      <c r="G11" s="5">
        <v>0</v>
      </c>
      <c r="H11" s="5">
        <v>0</v>
      </c>
      <c r="I11" s="5">
        <v>300117</v>
      </c>
      <c r="J11" s="5">
        <v>275148</v>
      </c>
      <c r="K11" s="1">
        <v>6333</v>
      </c>
      <c r="L11" s="1">
        <v>5806</v>
      </c>
      <c r="M11" s="4">
        <v>1</v>
      </c>
      <c r="N11" s="1">
        <v>6333</v>
      </c>
      <c r="O11" s="91">
        <v>5806</v>
      </c>
      <c r="U11" s="136"/>
      <c r="V11" s="136"/>
      <c r="W11" s="136"/>
      <c r="X11" s="136"/>
      <c r="Y11" s="136"/>
    </row>
    <row r="12" spans="1:25" ht="12" customHeight="1">
      <c r="A12" s="675" t="s">
        <v>216</v>
      </c>
      <c r="B12" s="630" t="s">
        <v>80</v>
      </c>
      <c r="C12" s="647"/>
      <c r="D12" s="83">
        <v>8998817</v>
      </c>
      <c r="E12" s="84">
        <v>13798363</v>
      </c>
      <c r="F12" s="84">
        <v>70557215</v>
      </c>
      <c r="G12" s="204">
        <v>3904280</v>
      </c>
      <c r="H12" s="204">
        <v>49594336</v>
      </c>
      <c r="I12" s="84">
        <v>708160946</v>
      </c>
      <c r="J12" s="84">
        <v>694007017</v>
      </c>
      <c r="K12" s="84">
        <v>51322</v>
      </c>
      <c r="L12" s="84">
        <v>50296</v>
      </c>
      <c r="M12" s="39">
        <v>1.53</v>
      </c>
      <c r="N12" s="84">
        <v>78695</v>
      </c>
      <c r="O12" s="117">
        <v>77122</v>
      </c>
      <c r="U12" s="136"/>
      <c r="V12" s="136"/>
      <c r="W12" s="136"/>
      <c r="X12" s="136"/>
      <c r="Y12" s="136"/>
    </row>
    <row r="13" spans="1:25" ht="12" customHeight="1">
      <c r="A13" s="666"/>
      <c r="B13" s="685" t="s">
        <v>259</v>
      </c>
      <c r="C13" s="104" t="s">
        <v>85</v>
      </c>
      <c r="D13" s="1">
        <v>5112918</v>
      </c>
      <c r="E13" s="1">
        <v>9912464</v>
      </c>
      <c r="F13" s="1">
        <v>20427532</v>
      </c>
      <c r="G13" s="1">
        <v>3904280</v>
      </c>
      <c r="H13" s="1">
        <v>49594336</v>
      </c>
      <c r="I13" s="1">
        <v>560093398</v>
      </c>
      <c r="J13" s="1">
        <v>546964649</v>
      </c>
      <c r="K13" s="1">
        <v>56504</v>
      </c>
      <c r="L13" s="1">
        <v>55179</v>
      </c>
      <c r="M13" s="4">
        <v>1.94</v>
      </c>
      <c r="N13" s="1">
        <v>109545</v>
      </c>
      <c r="O13" s="91">
        <v>106977</v>
      </c>
      <c r="U13" s="136"/>
      <c r="V13" s="136"/>
      <c r="W13" s="136"/>
      <c r="X13" s="136"/>
      <c r="Y13" s="136"/>
    </row>
    <row r="14" spans="1:25" ht="12" customHeight="1">
      <c r="A14" s="666"/>
      <c r="B14" s="699"/>
      <c r="C14" s="62" t="s">
        <v>82</v>
      </c>
      <c r="D14" s="1">
        <v>171995</v>
      </c>
      <c r="E14" s="1">
        <v>2572844</v>
      </c>
      <c r="F14" s="1">
        <v>3629923</v>
      </c>
      <c r="G14" s="1">
        <v>4025</v>
      </c>
      <c r="H14" s="1">
        <v>52701</v>
      </c>
      <c r="I14" s="1">
        <v>309439585</v>
      </c>
      <c r="J14" s="1">
        <v>302899240</v>
      </c>
      <c r="K14" s="1">
        <v>120271</v>
      </c>
      <c r="L14" s="1">
        <v>117729</v>
      </c>
      <c r="M14" s="4">
        <v>14.96</v>
      </c>
      <c r="N14" s="1">
        <v>1799120</v>
      </c>
      <c r="O14" s="91">
        <v>1761093</v>
      </c>
      <c r="U14" s="136"/>
      <c r="V14" s="136"/>
      <c r="W14" s="136"/>
      <c r="X14" s="136"/>
      <c r="Y14" s="136"/>
    </row>
    <row r="15" spans="1:25" ht="12" customHeight="1">
      <c r="A15" s="666"/>
      <c r="B15" s="699"/>
      <c r="C15" s="62" t="s">
        <v>83</v>
      </c>
      <c r="D15" s="1">
        <v>4940923</v>
      </c>
      <c r="E15" s="1">
        <v>7339620</v>
      </c>
      <c r="F15" s="1">
        <v>16797609</v>
      </c>
      <c r="G15" s="1">
        <v>3900255</v>
      </c>
      <c r="H15" s="1">
        <v>49541635</v>
      </c>
      <c r="I15" s="1">
        <v>250653813</v>
      </c>
      <c r="J15" s="1">
        <v>244065409</v>
      </c>
      <c r="K15" s="1">
        <v>34151</v>
      </c>
      <c r="L15" s="1">
        <v>33253</v>
      </c>
      <c r="M15" s="4">
        <v>1.49</v>
      </c>
      <c r="N15" s="1">
        <v>50730</v>
      </c>
      <c r="O15" s="91">
        <v>49397</v>
      </c>
      <c r="U15" s="136"/>
      <c r="V15" s="136"/>
      <c r="W15" s="136"/>
      <c r="X15" s="136"/>
      <c r="Y15" s="136"/>
    </row>
    <row r="16" spans="1:25" ht="12" customHeight="1">
      <c r="A16" s="666"/>
      <c r="B16" s="658" t="s">
        <v>81</v>
      </c>
      <c r="C16" s="104" t="s">
        <v>85</v>
      </c>
      <c r="D16" s="1">
        <v>3885899</v>
      </c>
      <c r="E16" s="1">
        <v>3885899</v>
      </c>
      <c r="F16" s="1">
        <v>50129683</v>
      </c>
      <c r="G16" s="187">
        <v>0</v>
      </c>
      <c r="H16" s="187">
        <v>0</v>
      </c>
      <c r="I16" s="1">
        <v>148067548</v>
      </c>
      <c r="J16" s="1">
        <v>147042368</v>
      </c>
      <c r="K16" s="1">
        <v>38104</v>
      </c>
      <c r="L16" s="1">
        <v>37840</v>
      </c>
      <c r="M16" s="4">
        <v>1</v>
      </c>
      <c r="N16" s="1">
        <v>38104</v>
      </c>
      <c r="O16" s="91">
        <v>37840</v>
      </c>
      <c r="U16" s="136"/>
      <c r="V16" s="136"/>
      <c r="W16" s="136"/>
      <c r="X16" s="136"/>
      <c r="Y16" s="136"/>
    </row>
    <row r="17" spans="1:25" ht="12" customHeight="1">
      <c r="A17" s="666"/>
      <c r="B17" s="659"/>
      <c r="C17" s="53" t="s">
        <v>99</v>
      </c>
      <c r="D17" s="5">
        <v>3885899</v>
      </c>
      <c r="E17" s="5">
        <v>3885899</v>
      </c>
      <c r="F17" s="5">
        <v>50129683</v>
      </c>
      <c r="G17" s="180">
        <v>0</v>
      </c>
      <c r="H17" s="180">
        <v>0</v>
      </c>
      <c r="I17" s="5">
        <v>148067548</v>
      </c>
      <c r="J17" s="5">
        <v>147042368</v>
      </c>
      <c r="K17" s="1">
        <v>38104</v>
      </c>
      <c r="L17" s="1">
        <v>37840</v>
      </c>
      <c r="M17" s="4">
        <v>1</v>
      </c>
      <c r="N17" s="1">
        <v>38104</v>
      </c>
      <c r="O17" s="91">
        <v>37840</v>
      </c>
      <c r="U17" s="136"/>
      <c r="V17" s="136"/>
      <c r="W17" s="136"/>
      <c r="X17" s="136"/>
      <c r="Y17" s="136"/>
    </row>
    <row r="18" spans="1:25" ht="12" customHeight="1">
      <c r="A18" s="668"/>
      <c r="B18" s="660"/>
      <c r="C18" s="67" t="s">
        <v>100</v>
      </c>
      <c r="D18" s="37">
        <v>0</v>
      </c>
      <c r="E18" s="37">
        <v>0</v>
      </c>
      <c r="F18" s="37">
        <v>0</v>
      </c>
      <c r="G18" s="546">
        <v>0</v>
      </c>
      <c r="H18" s="546">
        <v>0</v>
      </c>
      <c r="I18" s="37">
        <v>0</v>
      </c>
      <c r="J18" s="37">
        <v>0</v>
      </c>
      <c r="K18" s="3">
        <v>0</v>
      </c>
      <c r="L18" s="3">
        <v>0</v>
      </c>
      <c r="M18" s="30">
        <v>0</v>
      </c>
      <c r="N18" s="3">
        <v>0</v>
      </c>
      <c r="O18" s="3">
        <v>0</v>
      </c>
      <c r="U18" s="136"/>
      <c r="V18" s="136"/>
      <c r="W18" s="136"/>
      <c r="X18" s="136"/>
      <c r="Y18" s="136"/>
    </row>
    <row r="19" spans="1:25" ht="12" customHeight="1">
      <c r="A19" s="675" t="s">
        <v>217</v>
      </c>
      <c r="B19" s="630" t="s">
        <v>80</v>
      </c>
      <c r="C19" s="647"/>
      <c r="D19" s="83">
        <v>5800550</v>
      </c>
      <c r="E19" s="84">
        <v>10435223</v>
      </c>
      <c r="F19" s="84">
        <v>39867015</v>
      </c>
      <c r="G19" s="204">
        <v>2603558</v>
      </c>
      <c r="H19" s="204">
        <v>26558484</v>
      </c>
      <c r="I19" s="1">
        <v>385364956</v>
      </c>
      <c r="J19" s="1">
        <v>377274453</v>
      </c>
      <c r="K19" s="1">
        <v>36929</v>
      </c>
      <c r="L19" s="1">
        <v>36154</v>
      </c>
      <c r="M19" s="4">
        <v>1.8</v>
      </c>
      <c r="N19" s="1">
        <v>66436</v>
      </c>
      <c r="O19" s="1">
        <v>65041</v>
      </c>
      <c r="U19" s="136"/>
      <c r="V19" s="136"/>
      <c r="W19" s="136"/>
      <c r="X19" s="136"/>
      <c r="Y19" s="136"/>
    </row>
    <row r="20" spans="1:25" ht="12" customHeight="1">
      <c r="A20" s="666"/>
      <c r="B20" s="685" t="s">
        <v>259</v>
      </c>
      <c r="C20" s="104" t="s">
        <v>85</v>
      </c>
      <c r="D20" s="1">
        <v>3224037</v>
      </c>
      <c r="E20" s="1">
        <v>7858710</v>
      </c>
      <c r="F20" s="1">
        <v>13014178</v>
      </c>
      <c r="G20" s="1">
        <v>2603558</v>
      </c>
      <c r="H20" s="1">
        <v>26558484</v>
      </c>
      <c r="I20" s="1">
        <v>305929813</v>
      </c>
      <c r="J20" s="1">
        <v>298510343</v>
      </c>
      <c r="K20" s="1">
        <v>38929</v>
      </c>
      <c r="L20" s="1">
        <v>37985</v>
      </c>
      <c r="M20" s="4">
        <v>2.44</v>
      </c>
      <c r="N20" s="1">
        <v>94890</v>
      </c>
      <c r="O20" s="1">
        <v>92589</v>
      </c>
      <c r="U20" s="136"/>
      <c r="V20" s="136"/>
      <c r="W20" s="136"/>
      <c r="X20" s="136"/>
      <c r="Y20" s="136"/>
    </row>
    <row r="21" spans="1:25" ht="12" customHeight="1">
      <c r="A21" s="666"/>
      <c r="B21" s="699"/>
      <c r="C21" s="62" t="s">
        <v>82</v>
      </c>
      <c r="D21" s="1">
        <v>168299</v>
      </c>
      <c r="E21" s="1">
        <v>3139509</v>
      </c>
      <c r="F21" s="1">
        <v>3504235</v>
      </c>
      <c r="G21" s="1">
        <v>4195</v>
      </c>
      <c r="H21" s="1">
        <v>42177</v>
      </c>
      <c r="I21" s="1">
        <v>185565763</v>
      </c>
      <c r="J21" s="1">
        <v>181791899</v>
      </c>
      <c r="K21" s="1">
        <v>59107</v>
      </c>
      <c r="L21" s="1">
        <v>57905</v>
      </c>
      <c r="M21" s="4">
        <v>18.65</v>
      </c>
      <c r="N21" s="1">
        <v>1102596</v>
      </c>
      <c r="O21" s="1">
        <v>1080172</v>
      </c>
      <c r="U21" s="136"/>
      <c r="V21" s="136"/>
      <c r="W21" s="136"/>
      <c r="X21" s="136"/>
      <c r="Y21" s="136"/>
    </row>
    <row r="22" spans="1:25" ht="12" customHeight="1">
      <c r="A22" s="666"/>
      <c r="B22" s="699"/>
      <c r="C22" s="62" t="s">
        <v>83</v>
      </c>
      <c r="D22" s="1">
        <v>3055738</v>
      </c>
      <c r="E22" s="1">
        <v>4719201</v>
      </c>
      <c r="F22" s="1">
        <v>9509943</v>
      </c>
      <c r="G22" s="1">
        <v>2599363</v>
      </c>
      <c r="H22" s="1">
        <v>26516307</v>
      </c>
      <c r="I22" s="1">
        <v>120364050</v>
      </c>
      <c r="J22" s="1">
        <v>116718444</v>
      </c>
      <c r="K22" s="1">
        <v>25505</v>
      </c>
      <c r="L22" s="1">
        <v>24733</v>
      </c>
      <c r="M22" s="4">
        <v>1.54</v>
      </c>
      <c r="N22" s="1">
        <v>39390</v>
      </c>
      <c r="O22" s="1">
        <v>38196</v>
      </c>
      <c r="U22" s="136"/>
      <c r="V22" s="136"/>
      <c r="W22" s="136"/>
      <c r="X22" s="136"/>
      <c r="Y22" s="136"/>
    </row>
    <row r="23" spans="1:25" ht="12" customHeight="1">
      <c r="A23" s="666"/>
      <c r="B23" s="658" t="s">
        <v>81</v>
      </c>
      <c r="C23" s="104" t="s">
        <v>85</v>
      </c>
      <c r="D23" s="1">
        <v>2576513</v>
      </c>
      <c r="E23" s="1">
        <v>2576513</v>
      </c>
      <c r="F23" s="1">
        <v>26852837</v>
      </c>
      <c r="G23" s="187">
        <v>0</v>
      </c>
      <c r="H23" s="187">
        <v>0</v>
      </c>
      <c r="I23" s="1">
        <v>79435143</v>
      </c>
      <c r="J23" s="1">
        <v>78764110</v>
      </c>
      <c r="K23" s="1">
        <v>30830</v>
      </c>
      <c r="L23" s="1">
        <v>30570</v>
      </c>
      <c r="M23" s="4">
        <v>1</v>
      </c>
      <c r="N23" s="1">
        <v>30830</v>
      </c>
      <c r="O23" s="1">
        <v>30570</v>
      </c>
      <c r="U23" s="136"/>
      <c r="V23" s="136"/>
      <c r="W23" s="136"/>
      <c r="X23" s="136"/>
      <c r="Y23" s="136"/>
    </row>
    <row r="24" spans="1:25" ht="12" customHeight="1">
      <c r="A24" s="666"/>
      <c r="B24" s="659"/>
      <c r="C24" s="53" t="s">
        <v>99</v>
      </c>
      <c r="D24" s="5">
        <v>2575604</v>
      </c>
      <c r="E24" s="5">
        <v>2575604</v>
      </c>
      <c r="F24" s="5">
        <v>26850414</v>
      </c>
      <c r="G24" s="180">
        <v>0</v>
      </c>
      <c r="H24" s="180">
        <v>0</v>
      </c>
      <c r="I24" s="5">
        <v>79431196</v>
      </c>
      <c r="J24" s="5">
        <v>78760572</v>
      </c>
      <c r="K24" s="1">
        <v>30840</v>
      </c>
      <c r="L24" s="1">
        <v>30579</v>
      </c>
      <c r="M24" s="4">
        <v>1</v>
      </c>
      <c r="N24" s="1">
        <v>30840</v>
      </c>
      <c r="O24" s="1">
        <v>30579</v>
      </c>
      <c r="U24" s="136"/>
      <c r="V24" s="136"/>
      <c r="W24" s="136"/>
      <c r="X24" s="136"/>
      <c r="Y24" s="136"/>
    </row>
    <row r="25" spans="1:25" ht="12" customHeight="1">
      <c r="A25" s="668"/>
      <c r="B25" s="660"/>
      <c r="C25" s="67" t="s">
        <v>100</v>
      </c>
      <c r="D25" s="37">
        <v>909</v>
      </c>
      <c r="E25" s="37">
        <v>909</v>
      </c>
      <c r="F25" s="37">
        <v>2423</v>
      </c>
      <c r="G25" s="546">
        <v>0</v>
      </c>
      <c r="H25" s="546">
        <v>0</v>
      </c>
      <c r="I25" s="37">
        <v>3947</v>
      </c>
      <c r="J25" s="5">
        <v>3538</v>
      </c>
      <c r="K25" s="1">
        <v>4342</v>
      </c>
      <c r="L25" s="1">
        <v>3892</v>
      </c>
      <c r="M25" s="4">
        <v>1</v>
      </c>
      <c r="N25" s="1">
        <v>4342</v>
      </c>
      <c r="O25" s="1">
        <v>3892</v>
      </c>
      <c r="U25" s="136"/>
      <c r="V25" s="136"/>
      <c r="W25" s="136"/>
      <c r="X25" s="136"/>
      <c r="Y25" s="136"/>
    </row>
    <row r="26" spans="1:25" ht="12" customHeight="1">
      <c r="A26" s="675" t="s">
        <v>247</v>
      </c>
      <c r="B26" s="630" t="s">
        <v>80</v>
      </c>
      <c r="C26" s="647"/>
      <c r="D26" s="83">
        <v>4125853</v>
      </c>
      <c r="E26" s="84">
        <v>6841763</v>
      </c>
      <c r="F26" s="84">
        <v>28964627</v>
      </c>
      <c r="G26" s="204">
        <v>1861323</v>
      </c>
      <c r="H26" s="204">
        <v>19762495</v>
      </c>
      <c r="I26" s="84">
        <v>273907129</v>
      </c>
      <c r="J26" s="84">
        <v>267926794</v>
      </c>
      <c r="K26" s="84">
        <v>40035</v>
      </c>
      <c r="L26" s="84">
        <v>39160</v>
      </c>
      <c r="M26" s="39">
        <v>1.66</v>
      </c>
      <c r="N26" s="84">
        <v>66388</v>
      </c>
      <c r="O26" s="84">
        <v>64939</v>
      </c>
      <c r="U26" s="136"/>
      <c r="V26" s="136"/>
      <c r="W26" s="136"/>
      <c r="X26" s="136"/>
      <c r="Y26" s="136"/>
    </row>
    <row r="27" spans="1:25" ht="12" customHeight="1">
      <c r="A27" s="666"/>
      <c r="B27" s="685" t="s">
        <v>259</v>
      </c>
      <c r="C27" s="104" t="s">
        <v>85</v>
      </c>
      <c r="D27" s="1">
        <v>2280304</v>
      </c>
      <c r="E27" s="1">
        <v>4996202</v>
      </c>
      <c r="F27" s="1">
        <v>8785716</v>
      </c>
      <c r="G27" s="1">
        <v>1861323</v>
      </c>
      <c r="H27" s="1">
        <v>19762495</v>
      </c>
      <c r="I27" s="1">
        <v>213262599</v>
      </c>
      <c r="J27" s="1">
        <v>207794320</v>
      </c>
      <c r="K27" s="1">
        <v>42685</v>
      </c>
      <c r="L27" s="1">
        <v>41590</v>
      </c>
      <c r="M27" s="4">
        <v>2.19</v>
      </c>
      <c r="N27" s="1">
        <v>93524</v>
      </c>
      <c r="O27" s="1">
        <v>91126</v>
      </c>
      <c r="U27" s="136"/>
      <c r="V27" s="136"/>
      <c r="W27" s="136"/>
      <c r="X27" s="136"/>
      <c r="Y27" s="136"/>
    </row>
    <row r="28" spans="1:25" ht="12" customHeight="1">
      <c r="A28" s="666"/>
      <c r="B28" s="699"/>
      <c r="C28" s="62" t="s">
        <v>82</v>
      </c>
      <c r="D28" s="1">
        <v>106339</v>
      </c>
      <c r="E28" s="1">
        <v>1743776</v>
      </c>
      <c r="F28" s="1">
        <v>2049933</v>
      </c>
      <c r="G28" s="1">
        <v>2231</v>
      </c>
      <c r="H28" s="1">
        <v>21760</v>
      </c>
      <c r="I28" s="1">
        <v>123171193</v>
      </c>
      <c r="J28" s="1">
        <v>120414033</v>
      </c>
      <c r="K28" s="1">
        <v>70635</v>
      </c>
      <c r="L28" s="1">
        <v>69054</v>
      </c>
      <c r="M28" s="4">
        <v>16.4</v>
      </c>
      <c r="N28" s="1">
        <v>1158288</v>
      </c>
      <c r="O28" s="1">
        <v>1132360</v>
      </c>
      <c r="U28" s="136"/>
      <c r="V28" s="136"/>
      <c r="W28" s="136"/>
      <c r="X28" s="136"/>
      <c r="Y28" s="136"/>
    </row>
    <row r="29" spans="1:25" ht="12" customHeight="1">
      <c r="A29" s="666"/>
      <c r="B29" s="699"/>
      <c r="C29" s="62" t="s">
        <v>83</v>
      </c>
      <c r="D29" s="1">
        <v>2173965</v>
      </c>
      <c r="E29" s="1">
        <v>3252426</v>
      </c>
      <c r="F29" s="1">
        <v>6735783</v>
      </c>
      <c r="G29" s="1">
        <v>1859092</v>
      </c>
      <c r="H29" s="1">
        <v>19740735</v>
      </c>
      <c r="I29" s="1">
        <v>90091406</v>
      </c>
      <c r="J29" s="1">
        <v>87380287</v>
      </c>
      <c r="K29" s="1">
        <v>27700</v>
      </c>
      <c r="L29" s="1">
        <v>26866</v>
      </c>
      <c r="M29" s="4">
        <v>1.5</v>
      </c>
      <c r="N29" s="1">
        <v>41441</v>
      </c>
      <c r="O29" s="1">
        <v>40194</v>
      </c>
      <c r="U29" s="136"/>
      <c r="V29" s="136"/>
      <c r="W29" s="136"/>
      <c r="X29" s="136"/>
      <c r="Y29" s="136"/>
    </row>
    <row r="30" spans="1:25" ht="12" customHeight="1">
      <c r="A30" s="666"/>
      <c r="B30" s="658" t="s">
        <v>81</v>
      </c>
      <c r="C30" s="104" t="s">
        <v>85</v>
      </c>
      <c r="D30" s="1">
        <v>1845549</v>
      </c>
      <c r="E30" s="1">
        <v>1845561</v>
      </c>
      <c r="F30" s="1">
        <v>20178911</v>
      </c>
      <c r="G30" s="187">
        <v>0</v>
      </c>
      <c r="H30" s="187">
        <v>0</v>
      </c>
      <c r="I30" s="1">
        <v>60644530</v>
      </c>
      <c r="J30" s="1">
        <v>60132474</v>
      </c>
      <c r="K30" s="1">
        <v>32860</v>
      </c>
      <c r="L30" s="1">
        <v>32582</v>
      </c>
      <c r="M30" s="4">
        <v>1</v>
      </c>
      <c r="N30" s="1">
        <v>32860</v>
      </c>
      <c r="O30" s="1">
        <v>32582</v>
      </c>
      <c r="U30" s="136"/>
      <c r="V30" s="136"/>
      <c r="W30" s="136"/>
      <c r="X30" s="136"/>
      <c r="Y30" s="136"/>
    </row>
    <row r="31" spans="1:25" ht="12" customHeight="1">
      <c r="A31" s="666"/>
      <c r="B31" s="659"/>
      <c r="C31" s="53" t="s">
        <v>99</v>
      </c>
      <c r="D31" s="5">
        <v>1845464</v>
      </c>
      <c r="E31" s="5">
        <v>1845476</v>
      </c>
      <c r="F31" s="5">
        <v>20178581</v>
      </c>
      <c r="G31" s="180">
        <v>0</v>
      </c>
      <c r="H31" s="180">
        <v>0</v>
      </c>
      <c r="I31" s="5">
        <v>60644092</v>
      </c>
      <c r="J31" s="5">
        <v>60132086</v>
      </c>
      <c r="K31" s="1">
        <v>32861</v>
      </c>
      <c r="L31" s="1">
        <v>32584</v>
      </c>
      <c r="M31" s="4">
        <v>1</v>
      </c>
      <c r="N31" s="1">
        <v>32861</v>
      </c>
      <c r="O31" s="1">
        <v>32584</v>
      </c>
      <c r="U31" s="136"/>
      <c r="V31" s="136"/>
      <c r="W31" s="136"/>
      <c r="X31" s="136"/>
      <c r="Y31" s="136"/>
    </row>
    <row r="32" spans="1:25" ht="12" customHeight="1">
      <c r="A32" s="668"/>
      <c r="B32" s="660"/>
      <c r="C32" s="67" t="s">
        <v>100</v>
      </c>
      <c r="D32" s="37">
        <v>85</v>
      </c>
      <c r="E32" s="37">
        <v>85</v>
      </c>
      <c r="F32" s="37">
        <v>330</v>
      </c>
      <c r="G32" s="546">
        <v>0</v>
      </c>
      <c r="H32" s="546">
        <v>0</v>
      </c>
      <c r="I32" s="37">
        <v>438</v>
      </c>
      <c r="J32" s="37">
        <v>388</v>
      </c>
      <c r="K32" s="3">
        <v>5153</v>
      </c>
      <c r="L32" s="3">
        <v>4565</v>
      </c>
      <c r="M32" s="30">
        <v>1</v>
      </c>
      <c r="N32" s="3">
        <v>5153</v>
      </c>
      <c r="O32" s="3">
        <v>4565</v>
      </c>
      <c r="U32" s="136"/>
      <c r="V32" s="136"/>
      <c r="W32" s="136"/>
      <c r="X32" s="136"/>
      <c r="Y32" s="136"/>
    </row>
    <row r="33" spans="1:25" ht="12" customHeight="1">
      <c r="A33" s="675" t="s">
        <v>248</v>
      </c>
      <c r="B33" s="630" t="s">
        <v>80</v>
      </c>
      <c r="C33" s="647"/>
      <c r="D33" s="83">
        <v>2785764</v>
      </c>
      <c r="E33" s="84">
        <v>4368692</v>
      </c>
      <c r="F33" s="84">
        <v>18004590</v>
      </c>
      <c r="G33" s="204">
        <v>1281253</v>
      </c>
      <c r="H33" s="204">
        <v>12460550</v>
      </c>
      <c r="I33" s="84">
        <v>156516999</v>
      </c>
      <c r="J33" s="1">
        <v>152939863</v>
      </c>
      <c r="K33" s="1">
        <v>35827</v>
      </c>
      <c r="L33" s="1">
        <v>35008</v>
      </c>
      <c r="M33" s="4">
        <v>1.57</v>
      </c>
      <c r="N33" s="1">
        <v>56185</v>
      </c>
      <c r="O33" s="1">
        <v>54901</v>
      </c>
      <c r="U33" s="136"/>
      <c r="V33" s="136"/>
      <c r="W33" s="136"/>
      <c r="X33" s="136"/>
      <c r="Y33" s="136"/>
    </row>
    <row r="34" spans="1:25" ht="12" customHeight="1">
      <c r="A34" s="666"/>
      <c r="B34" s="685" t="s">
        <v>259</v>
      </c>
      <c r="C34" s="104" t="s">
        <v>85</v>
      </c>
      <c r="D34" s="1">
        <v>1505796</v>
      </c>
      <c r="E34" s="1">
        <v>3088724</v>
      </c>
      <c r="F34" s="1">
        <v>5340684</v>
      </c>
      <c r="G34" s="1">
        <v>1281253</v>
      </c>
      <c r="H34" s="1">
        <v>12460550</v>
      </c>
      <c r="I34" s="1">
        <v>121295892</v>
      </c>
      <c r="J34" s="1">
        <v>118065059</v>
      </c>
      <c r="K34" s="1">
        <v>39271</v>
      </c>
      <c r="L34" s="1">
        <v>38225</v>
      </c>
      <c r="M34" s="4">
        <v>2.05</v>
      </c>
      <c r="N34" s="1">
        <v>80553</v>
      </c>
      <c r="O34" s="1">
        <v>78407</v>
      </c>
      <c r="U34" s="136"/>
      <c r="V34" s="136"/>
      <c r="W34" s="136"/>
      <c r="X34" s="136"/>
      <c r="Y34" s="136"/>
    </row>
    <row r="35" spans="1:25" ht="12" customHeight="1">
      <c r="A35" s="666"/>
      <c r="B35" s="699"/>
      <c r="C35" s="62" t="s">
        <v>82</v>
      </c>
      <c r="D35" s="1">
        <v>51494</v>
      </c>
      <c r="E35" s="1">
        <v>880114</v>
      </c>
      <c r="F35" s="1">
        <v>1079344</v>
      </c>
      <c r="G35" s="1">
        <v>1118</v>
      </c>
      <c r="H35" s="1">
        <v>13267</v>
      </c>
      <c r="I35" s="1">
        <v>65637302</v>
      </c>
      <c r="J35" s="1">
        <v>64114967</v>
      </c>
      <c r="K35" s="1">
        <v>74578</v>
      </c>
      <c r="L35" s="1">
        <v>72848</v>
      </c>
      <c r="M35" s="4">
        <v>17.09</v>
      </c>
      <c r="N35" s="1">
        <v>1274659</v>
      </c>
      <c r="O35" s="1">
        <v>1245096</v>
      </c>
      <c r="U35" s="136"/>
      <c r="V35" s="136"/>
      <c r="W35" s="136"/>
      <c r="X35" s="136"/>
      <c r="Y35" s="136"/>
    </row>
    <row r="36" spans="1:25" ht="12" customHeight="1">
      <c r="A36" s="666"/>
      <c r="B36" s="699"/>
      <c r="C36" s="62" t="s">
        <v>83</v>
      </c>
      <c r="D36" s="1">
        <v>1454302</v>
      </c>
      <c r="E36" s="1">
        <v>2208610</v>
      </c>
      <c r="F36" s="1">
        <v>4261340</v>
      </c>
      <c r="G36" s="1">
        <v>1280135</v>
      </c>
      <c r="H36" s="1">
        <v>12447283</v>
      </c>
      <c r="I36" s="1">
        <v>55658590</v>
      </c>
      <c r="J36" s="1">
        <v>53950092</v>
      </c>
      <c r="K36" s="1">
        <v>25201</v>
      </c>
      <c r="L36" s="1">
        <v>24427</v>
      </c>
      <c r="M36" s="4">
        <v>1.52</v>
      </c>
      <c r="N36" s="1">
        <v>38272</v>
      </c>
      <c r="O36" s="1">
        <v>37097</v>
      </c>
      <c r="U36" s="136"/>
      <c r="V36" s="136"/>
      <c r="W36" s="136"/>
      <c r="X36" s="136"/>
      <c r="Y36" s="136"/>
    </row>
    <row r="37" spans="1:25" ht="12" customHeight="1">
      <c r="A37" s="666"/>
      <c r="B37" s="658" t="s">
        <v>81</v>
      </c>
      <c r="C37" s="104" t="s">
        <v>85</v>
      </c>
      <c r="D37" s="1">
        <v>1279968</v>
      </c>
      <c r="E37" s="1">
        <v>1279968</v>
      </c>
      <c r="F37" s="1">
        <v>12663906</v>
      </c>
      <c r="G37" s="187">
        <v>0</v>
      </c>
      <c r="H37" s="187">
        <v>0</v>
      </c>
      <c r="I37" s="1">
        <v>35221107</v>
      </c>
      <c r="J37" s="1">
        <v>34874804</v>
      </c>
      <c r="K37" s="1">
        <v>27517</v>
      </c>
      <c r="L37" s="1">
        <v>27247</v>
      </c>
      <c r="M37" s="4">
        <v>1</v>
      </c>
      <c r="N37" s="1">
        <v>27517</v>
      </c>
      <c r="O37" s="1">
        <v>27247</v>
      </c>
      <c r="U37" s="136"/>
      <c r="V37" s="136"/>
      <c r="W37" s="136"/>
      <c r="X37" s="136"/>
      <c r="Y37" s="136"/>
    </row>
    <row r="38" spans="1:25" ht="12" customHeight="1">
      <c r="A38" s="666"/>
      <c r="B38" s="659"/>
      <c r="C38" s="53" t="s">
        <v>99</v>
      </c>
      <c r="D38" s="5">
        <v>1279757</v>
      </c>
      <c r="E38" s="5">
        <v>1279757</v>
      </c>
      <c r="F38" s="5">
        <v>12663141</v>
      </c>
      <c r="G38" s="180">
        <v>0</v>
      </c>
      <c r="H38" s="180">
        <v>0</v>
      </c>
      <c r="I38" s="5">
        <v>35219891</v>
      </c>
      <c r="J38" s="5">
        <v>34873712</v>
      </c>
      <c r="K38" s="1">
        <v>27521</v>
      </c>
      <c r="L38" s="1">
        <v>27250</v>
      </c>
      <c r="M38" s="4">
        <v>1</v>
      </c>
      <c r="N38" s="1">
        <v>27521</v>
      </c>
      <c r="O38" s="1">
        <v>27250</v>
      </c>
      <c r="U38" s="136"/>
      <c r="V38" s="136"/>
      <c r="W38" s="136"/>
      <c r="X38" s="136"/>
      <c r="Y38" s="136"/>
    </row>
    <row r="39" spans="1:25" ht="12" customHeight="1">
      <c r="A39" s="668"/>
      <c r="B39" s="660"/>
      <c r="C39" s="67" t="s">
        <v>100</v>
      </c>
      <c r="D39" s="37">
        <v>211</v>
      </c>
      <c r="E39" s="37">
        <v>211</v>
      </c>
      <c r="F39" s="37">
        <v>765</v>
      </c>
      <c r="G39" s="546">
        <v>0</v>
      </c>
      <c r="H39" s="546">
        <v>0</v>
      </c>
      <c r="I39" s="37">
        <v>1216</v>
      </c>
      <c r="J39" s="5">
        <v>1092</v>
      </c>
      <c r="K39" s="1">
        <v>5763</v>
      </c>
      <c r="L39" s="1">
        <v>5175</v>
      </c>
      <c r="M39" s="4">
        <v>1</v>
      </c>
      <c r="N39" s="1">
        <v>5763</v>
      </c>
      <c r="O39" s="1">
        <v>5175</v>
      </c>
      <c r="U39" s="136"/>
      <c r="V39" s="136"/>
      <c r="W39" s="136"/>
      <c r="X39" s="136"/>
      <c r="Y39" s="136"/>
    </row>
    <row r="40" spans="1:25" ht="12" customHeight="1">
      <c r="A40" s="675" t="s">
        <v>218</v>
      </c>
      <c r="B40" s="630" t="s">
        <v>80</v>
      </c>
      <c r="C40" s="647"/>
      <c r="D40" s="83">
        <v>2812472</v>
      </c>
      <c r="E40" s="84">
        <v>4558103</v>
      </c>
      <c r="F40" s="84">
        <v>17644052</v>
      </c>
      <c r="G40" s="204">
        <v>1293759</v>
      </c>
      <c r="H40" s="204">
        <v>12234261</v>
      </c>
      <c r="I40" s="84">
        <v>169717303</v>
      </c>
      <c r="J40" s="84">
        <v>165087060</v>
      </c>
      <c r="K40" s="84">
        <v>37234</v>
      </c>
      <c r="L40" s="84">
        <v>36218</v>
      </c>
      <c r="M40" s="39">
        <v>1.62</v>
      </c>
      <c r="N40" s="84">
        <v>60345</v>
      </c>
      <c r="O40" s="84">
        <v>58698</v>
      </c>
      <c r="U40" s="136"/>
      <c r="V40" s="136"/>
      <c r="W40" s="136"/>
      <c r="X40" s="136"/>
      <c r="Y40" s="136"/>
    </row>
    <row r="41" spans="1:25" ht="12" customHeight="1">
      <c r="A41" s="666"/>
      <c r="B41" s="685" t="s">
        <v>259</v>
      </c>
      <c r="C41" s="104" t="s">
        <v>85</v>
      </c>
      <c r="D41" s="1">
        <v>1541024</v>
      </c>
      <c r="E41" s="1">
        <v>3286655</v>
      </c>
      <c r="F41" s="1">
        <v>5326795</v>
      </c>
      <c r="G41" s="1">
        <v>1293759</v>
      </c>
      <c r="H41" s="1">
        <v>12234261</v>
      </c>
      <c r="I41" s="1">
        <v>131617357</v>
      </c>
      <c r="J41" s="1">
        <v>127366072</v>
      </c>
      <c r="K41" s="1">
        <v>40046</v>
      </c>
      <c r="L41" s="1">
        <v>38752</v>
      </c>
      <c r="M41" s="4">
        <v>2.13</v>
      </c>
      <c r="N41" s="1">
        <v>85409</v>
      </c>
      <c r="O41" s="1">
        <v>82650</v>
      </c>
      <c r="U41" s="136"/>
      <c r="V41" s="136"/>
      <c r="W41" s="136"/>
      <c r="X41" s="136"/>
      <c r="Y41" s="136"/>
    </row>
    <row r="42" spans="1:25" ht="12" customHeight="1">
      <c r="A42" s="666"/>
      <c r="B42" s="699"/>
      <c r="C42" s="62" t="s">
        <v>82</v>
      </c>
      <c r="D42" s="1">
        <v>72163</v>
      </c>
      <c r="E42" s="1">
        <v>1084744</v>
      </c>
      <c r="F42" s="1">
        <v>1314460</v>
      </c>
      <c r="G42" s="1">
        <v>1520</v>
      </c>
      <c r="H42" s="1">
        <v>13210</v>
      </c>
      <c r="I42" s="1">
        <v>74058203</v>
      </c>
      <c r="J42" s="1">
        <v>71840672</v>
      </c>
      <c r="K42" s="1">
        <v>68273</v>
      </c>
      <c r="L42" s="1">
        <v>66228</v>
      </c>
      <c r="M42" s="4">
        <v>15.03</v>
      </c>
      <c r="N42" s="1">
        <v>1026263</v>
      </c>
      <c r="O42" s="1">
        <v>995533</v>
      </c>
      <c r="U42" s="136"/>
      <c r="V42" s="136"/>
      <c r="W42" s="136"/>
      <c r="X42" s="136"/>
      <c r="Y42" s="136"/>
    </row>
    <row r="43" spans="1:25" ht="12" customHeight="1">
      <c r="A43" s="666"/>
      <c r="B43" s="699"/>
      <c r="C43" s="62" t="s">
        <v>83</v>
      </c>
      <c r="D43" s="1">
        <v>1468861</v>
      </c>
      <c r="E43" s="1">
        <v>2201911</v>
      </c>
      <c r="F43" s="1">
        <v>4012335</v>
      </c>
      <c r="G43" s="1">
        <v>1292239</v>
      </c>
      <c r="H43" s="1">
        <v>12221051</v>
      </c>
      <c r="I43" s="1">
        <v>57559154</v>
      </c>
      <c r="J43" s="1">
        <v>55525400</v>
      </c>
      <c r="K43" s="1">
        <v>26141</v>
      </c>
      <c r="L43" s="1">
        <v>25217</v>
      </c>
      <c r="M43" s="4">
        <v>1.5</v>
      </c>
      <c r="N43" s="1">
        <v>39186</v>
      </c>
      <c r="O43" s="1">
        <v>37802</v>
      </c>
      <c r="U43" s="136"/>
      <c r="V43" s="136"/>
      <c r="W43" s="136"/>
      <c r="X43" s="136"/>
      <c r="Y43" s="136"/>
    </row>
    <row r="44" spans="1:25" ht="12" customHeight="1">
      <c r="A44" s="666"/>
      <c r="B44" s="658" t="s">
        <v>81</v>
      </c>
      <c r="C44" s="104" t="s">
        <v>85</v>
      </c>
      <c r="D44" s="1">
        <v>1271448</v>
      </c>
      <c r="E44" s="1">
        <v>1271448</v>
      </c>
      <c r="F44" s="1">
        <v>12317257</v>
      </c>
      <c r="G44" s="187">
        <v>0</v>
      </c>
      <c r="H44" s="187">
        <v>0</v>
      </c>
      <c r="I44" s="1">
        <v>38099946</v>
      </c>
      <c r="J44" s="1">
        <v>37720988</v>
      </c>
      <c r="K44" s="1">
        <v>29966</v>
      </c>
      <c r="L44" s="1">
        <v>29668</v>
      </c>
      <c r="M44" s="4">
        <v>1</v>
      </c>
      <c r="N44" s="1">
        <v>29966</v>
      </c>
      <c r="O44" s="1">
        <v>29668</v>
      </c>
      <c r="U44" s="136"/>
      <c r="V44" s="136"/>
      <c r="W44" s="136"/>
      <c r="X44" s="136"/>
      <c r="Y44" s="136"/>
    </row>
    <row r="45" spans="1:25" ht="12" customHeight="1">
      <c r="A45" s="666"/>
      <c r="B45" s="659"/>
      <c r="C45" s="53" t="s">
        <v>99</v>
      </c>
      <c r="D45" s="5">
        <v>1271363</v>
      </c>
      <c r="E45" s="5">
        <v>1271363</v>
      </c>
      <c r="F45" s="5">
        <v>12317037</v>
      </c>
      <c r="G45" s="180">
        <v>0</v>
      </c>
      <c r="H45" s="180">
        <v>0</v>
      </c>
      <c r="I45" s="5">
        <v>38099234</v>
      </c>
      <c r="J45" s="5">
        <v>37720339</v>
      </c>
      <c r="K45" s="1">
        <v>29967</v>
      </c>
      <c r="L45" s="1">
        <v>29669</v>
      </c>
      <c r="M45" s="4">
        <v>1</v>
      </c>
      <c r="N45" s="1">
        <v>29967</v>
      </c>
      <c r="O45" s="1">
        <v>29669</v>
      </c>
      <c r="U45" s="136"/>
      <c r="V45" s="136"/>
      <c r="W45" s="136"/>
      <c r="X45" s="136"/>
      <c r="Y45" s="136"/>
    </row>
    <row r="46" spans="1:25" ht="12" customHeight="1">
      <c r="A46" s="668"/>
      <c r="B46" s="660"/>
      <c r="C46" s="67" t="s">
        <v>100</v>
      </c>
      <c r="D46" s="37">
        <v>85</v>
      </c>
      <c r="E46" s="37">
        <v>85</v>
      </c>
      <c r="F46" s="37">
        <v>220</v>
      </c>
      <c r="G46" s="546">
        <v>0</v>
      </c>
      <c r="H46" s="546">
        <v>0</v>
      </c>
      <c r="I46" s="37">
        <v>712</v>
      </c>
      <c r="J46" s="37">
        <v>649</v>
      </c>
      <c r="K46" s="3">
        <v>8376</v>
      </c>
      <c r="L46" s="3">
        <v>7635</v>
      </c>
      <c r="M46" s="30">
        <v>1</v>
      </c>
      <c r="N46" s="3">
        <v>8376</v>
      </c>
      <c r="O46" s="3">
        <v>7635</v>
      </c>
      <c r="U46" s="136"/>
      <c r="V46" s="136"/>
      <c r="W46" s="136"/>
      <c r="X46" s="136"/>
      <c r="Y46" s="136"/>
    </row>
    <row r="47" spans="1:25" ht="12" customHeight="1">
      <c r="A47" s="675" t="s">
        <v>219</v>
      </c>
      <c r="B47" s="630" t="s">
        <v>80</v>
      </c>
      <c r="C47" s="647"/>
      <c r="D47" s="83">
        <v>2346586</v>
      </c>
      <c r="E47" s="84">
        <v>3989297</v>
      </c>
      <c r="F47" s="84">
        <v>15737057</v>
      </c>
      <c r="G47" s="204">
        <v>1069842</v>
      </c>
      <c r="H47" s="204">
        <v>10378844</v>
      </c>
      <c r="I47" s="84">
        <v>158696998</v>
      </c>
      <c r="J47" s="1">
        <v>155189556</v>
      </c>
      <c r="K47" s="1">
        <v>39781</v>
      </c>
      <c r="L47" s="1">
        <v>38901</v>
      </c>
      <c r="M47" s="4">
        <v>1.7</v>
      </c>
      <c r="N47" s="1">
        <v>67629</v>
      </c>
      <c r="O47" s="1">
        <v>66134</v>
      </c>
      <c r="U47" s="136"/>
      <c r="V47" s="136"/>
      <c r="W47" s="136"/>
      <c r="X47" s="136"/>
      <c r="Y47" s="136"/>
    </row>
    <row r="48" spans="1:25" ht="12" customHeight="1">
      <c r="A48" s="666"/>
      <c r="B48" s="685" t="s">
        <v>259</v>
      </c>
      <c r="C48" s="104" t="s">
        <v>85</v>
      </c>
      <c r="D48" s="1">
        <v>1298625</v>
      </c>
      <c r="E48" s="1">
        <v>2941336</v>
      </c>
      <c r="F48" s="1">
        <v>5374085</v>
      </c>
      <c r="G48" s="1">
        <v>1069842</v>
      </c>
      <c r="H48" s="1">
        <v>10378844</v>
      </c>
      <c r="I48" s="1">
        <v>128085771</v>
      </c>
      <c r="J48" s="1">
        <v>124870312</v>
      </c>
      <c r="K48" s="1">
        <v>43547</v>
      </c>
      <c r="L48" s="1">
        <v>42454</v>
      </c>
      <c r="M48" s="4">
        <v>2.26</v>
      </c>
      <c r="N48" s="1">
        <v>98632</v>
      </c>
      <c r="O48" s="1">
        <v>96156</v>
      </c>
      <c r="U48" s="136"/>
      <c r="V48" s="136"/>
      <c r="W48" s="136"/>
      <c r="X48" s="136"/>
      <c r="Y48" s="136"/>
    </row>
    <row r="49" spans="1:25" ht="12" customHeight="1">
      <c r="A49" s="666"/>
      <c r="B49" s="699"/>
      <c r="C49" s="62" t="s">
        <v>82</v>
      </c>
      <c r="D49" s="1">
        <v>60210</v>
      </c>
      <c r="E49" s="1">
        <v>1083100</v>
      </c>
      <c r="F49" s="1">
        <v>1263305</v>
      </c>
      <c r="G49" s="1">
        <v>2175</v>
      </c>
      <c r="H49" s="1">
        <v>17270</v>
      </c>
      <c r="I49" s="1">
        <v>78058114</v>
      </c>
      <c r="J49" s="1">
        <v>76387318</v>
      </c>
      <c r="K49" s="1">
        <v>72069</v>
      </c>
      <c r="L49" s="1">
        <v>70527</v>
      </c>
      <c r="M49" s="4">
        <v>17.99</v>
      </c>
      <c r="N49" s="1">
        <v>1296431</v>
      </c>
      <c r="O49" s="1">
        <v>1268682</v>
      </c>
      <c r="U49" s="136"/>
      <c r="V49" s="136"/>
      <c r="W49" s="136"/>
      <c r="X49" s="136"/>
      <c r="Y49" s="136"/>
    </row>
    <row r="50" spans="1:25" ht="12" customHeight="1">
      <c r="A50" s="666"/>
      <c r="B50" s="699"/>
      <c r="C50" s="62" t="s">
        <v>83</v>
      </c>
      <c r="D50" s="1">
        <v>1238415</v>
      </c>
      <c r="E50" s="1">
        <v>1858236</v>
      </c>
      <c r="F50" s="1">
        <v>4110780</v>
      </c>
      <c r="G50" s="1">
        <v>1067667</v>
      </c>
      <c r="H50" s="1">
        <v>10361574</v>
      </c>
      <c r="I50" s="1">
        <v>50027657</v>
      </c>
      <c r="J50" s="1">
        <v>48482994</v>
      </c>
      <c r="K50" s="1">
        <v>26922</v>
      </c>
      <c r="L50" s="1">
        <v>26091</v>
      </c>
      <c r="M50" s="4">
        <v>1.5</v>
      </c>
      <c r="N50" s="1">
        <v>40397</v>
      </c>
      <c r="O50" s="1">
        <v>39149</v>
      </c>
      <c r="U50" s="136"/>
      <c r="V50" s="136"/>
      <c r="W50" s="136"/>
      <c r="X50" s="136"/>
      <c r="Y50" s="136"/>
    </row>
    <row r="51" spans="1:25" ht="12" customHeight="1">
      <c r="A51" s="666"/>
      <c r="B51" s="658" t="s">
        <v>81</v>
      </c>
      <c r="C51" s="104" t="s">
        <v>85</v>
      </c>
      <c r="D51" s="1">
        <v>1047961</v>
      </c>
      <c r="E51" s="1">
        <v>1047961</v>
      </c>
      <c r="F51" s="1">
        <v>10362972</v>
      </c>
      <c r="G51" s="187">
        <v>0</v>
      </c>
      <c r="H51" s="187">
        <v>0</v>
      </c>
      <c r="I51" s="1">
        <v>30611227</v>
      </c>
      <c r="J51" s="1">
        <v>30319244</v>
      </c>
      <c r="K51" s="1">
        <v>29210</v>
      </c>
      <c r="L51" s="1">
        <v>28932</v>
      </c>
      <c r="M51" s="4">
        <v>1</v>
      </c>
      <c r="N51" s="1">
        <v>29210</v>
      </c>
      <c r="O51" s="1">
        <v>28932</v>
      </c>
      <c r="U51" s="136"/>
      <c r="V51" s="136"/>
      <c r="W51" s="136"/>
      <c r="X51" s="136"/>
      <c r="Y51" s="136"/>
    </row>
    <row r="52" spans="1:25" ht="12" customHeight="1">
      <c r="A52" s="666"/>
      <c r="B52" s="659"/>
      <c r="C52" s="53" t="s">
        <v>99</v>
      </c>
      <c r="D52" s="5">
        <v>1047961</v>
      </c>
      <c r="E52" s="5">
        <v>1047961</v>
      </c>
      <c r="F52" s="5">
        <v>10362972</v>
      </c>
      <c r="G52" s="180">
        <v>0</v>
      </c>
      <c r="H52" s="180">
        <v>0</v>
      </c>
      <c r="I52" s="5">
        <v>30611227</v>
      </c>
      <c r="J52" s="5">
        <v>30319244</v>
      </c>
      <c r="K52" s="1">
        <v>29210</v>
      </c>
      <c r="L52" s="1">
        <v>28932</v>
      </c>
      <c r="M52" s="4">
        <v>1</v>
      </c>
      <c r="N52" s="1">
        <v>29210</v>
      </c>
      <c r="O52" s="1">
        <v>28932</v>
      </c>
      <c r="U52" s="136"/>
      <c r="V52" s="136"/>
      <c r="W52" s="136"/>
      <c r="X52" s="136"/>
      <c r="Y52" s="136"/>
    </row>
    <row r="53" spans="1:25" ht="12" customHeight="1">
      <c r="A53" s="668"/>
      <c r="B53" s="660"/>
      <c r="C53" s="67" t="s">
        <v>100</v>
      </c>
      <c r="D53" s="37">
        <v>0</v>
      </c>
      <c r="E53" s="37">
        <v>0</v>
      </c>
      <c r="F53" s="37">
        <v>0</v>
      </c>
      <c r="G53" s="546">
        <v>0</v>
      </c>
      <c r="H53" s="546">
        <v>0</v>
      </c>
      <c r="I53" s="37">
        <v>0</v>
      </c>
      <c r="J53" s="5">
        <v>0</v>
      </c>
      <c r="K53" s="1">
        <v>0</v>
      </c>
      <c r="L53" s="1">
        <v>0</v>
      </c>
      <c r="M53" s="4">
        <v>0</v>
      </c>
      <c r="N53" s="1">
        <v>0</v>
      </c>
      <c r="O53" s="1">
        <v>0</v>
      </c>
      <c r="U53" s="136"/>
      <c r="V53" s="136"/>
      <c r="W53" s="136"/>
      <c r="X53" s="136"/>
      <c r="Y53" s="136"/>
    </row>
    <row r="54" spans="1:25" ht="12" customHeight="1">
      <c r="A54" s="675" t="s">
        <v>220</v>
      </c>
      <c r="B54" s="630" t="s">
        <v>80</v>
      </c>
      <c r="C54" s="647"/>
      <c r="D54" s="83">
        <v>814436</v>
      </c>
      <c r="E54" s="84">
        <v>1749911</v>
      </c>
      <c r="F54" s="84">
        <v>5603456</v>
      </c>
      <c r="G54" s="204">
        <v>370267</v>
      </c>
      <c r="H54" s="204">
        <v>3489987</v>
      </c>
      <c r="I54" s="84">
        <v>68591539</v>
      </c>
      <c r="J54" s="84">
        <v>67425309</v>
      </c>
      <c r="K54" s="84">
        <v>39197</v>
      </c>
      <c r="L54" s="84">
        <v>38531</v>
      </c>
      <c r="M54" s="39">
        <v>2.15</v>
      </c>
      <c r="N54" s="84">
        <v>84220</v>
      </c>
      <c r="O54" s="84">
        <v>82788</v>
      </c>
      <c r="U54" s="136"/>
      <c r="V54" s="136"/>
      <c r="W54" s="136"/>
      <c r="X54" s="136"/>
      <c r="Y54" s="136"/>
    </row>
    <row r="55" spans="1:25" ht="12" customHeight="1">
      <c r="A55" s="666"/>
      <c r="B55" s="685" t="s">
        <v>259</v>
      </c>
      <c r="C55" s="104" t="s">
        <v>85</v>
      </c>
      <c r="D55" s="1">
        <v>451408</v>
      </c>
      <c r="E55" s="1">
        <v>1386883</v>
      </c>
      <c r="F55" s="1">
        <v>2114759</v>
      </c>
      <c r="G55" s="1">
        <v>370267</v>
      </c>
      <c r="H55" s="1">
        <v>3489987</v>
      </c>
      <c r="I55" s="1">
        <v>58139064</v>
      </c>
      <c r="J55" s="1">
        <v>57063096</v>
      </c>
      <c r="K55" s="1">
        <v>41921</v>
      </c>
      <c r="L55" s="1">
        <v>41145</v>
      </c>
      <c r="M55" s="4">
        <v>3.07</v>
      </c>
      <c r="N55" s="1">
        <v>128795</v>
      </c>
      <c r="O55" s="1">
        <v>126411</v>
      </c>
      <c r="U55" s="136"/>
      <c r="V55" s="136"/>
      <c r="W55" s="136"/>
      <c r="X55" s="136"/>
      <c r="Y55" s="136"/>
    </row>
    <row r="56" spans="1:25" ht="12" customHeight="1">
      <c r="A56" s="666"/>
      <c r="B56" s="699"/>
      <c r="C56" s="62" t="s">
        <v>82</v>
      </c>
      <c r="D56" s="1">
        <v>40254</v>
      </c>
      <c r="E56" s="1">
        <v>728016</v>
      </c>
      <c r="F56" s="1">
        <v>805839</v>
      </c>
      <c r="G56" s="1">
        <v>373</v>
      </c>
      <c r="H56" s="1">
        <v>3150</v>
      </c>
      <c r="I56" s="1">
        <v>41277678</v>
      </c>
      <c r="J56" s="1">
        <v>40670909</v>
      </c>
      <c r="K56" s="1">
        <v>56699</v>
      </c>
      <c r="L56" s="1">
        <v>55865</v>
      </c>
      <c r="M56" s="4">
        <v>18.09</v>
      </c>
      <c r="N56" s="1">
        <v>1025430</v>
      </c>
      <c r="O56" s="1">
        <v>1010357</v>
      </c>
      <c r="U56" s="136"/>
      <c r="V56" s="136"/>
      <c r="W56" s="136"/>
      <c r="X56" s="136"/>
      <c r="Y56" s="136"/>
    </row>
    <row r="57" spans="1:25" ht="12" customHeight="1">
      <c r="A57" s="666"/>
      <c r="B57" s="699"/>
      <c r="C57" s="62" t="s">
        <v>83</v>
      </c>
      <c r="D57" s="1">
        <v>411154</v>
      </c>
      <c r="E57" s="1">
        <v>658867</v>
      </c>
      <c r="F57" s="1">
        <v>1308920</v>
      </c>
      <c r="G57" s="1">
        <v>369894</v>
      </c>
      <c r="H57" s="1">
        <v>3486837</v>
      </c>
      <c r="I57" s="1">
        <v>16861386</v>
      </c>
      <c r="J57" s="1">
        <v>16392187</v>
      </c>
      <c r="K57" s="1">
        <v>25591</v>
      </c>
      <c r="L57" s="1">
        <v>24879</v>
      </c>
      <c r="M57" s="4">
        <v>1.6</v>
      </c>
      <c r="N57" s="1">
        <v>41010</v>
      </c>
      <c r="O57" s="1">
        <v>39869</v>
      </c>
      <c r="U57" s="136"/>
      <c r="V57" s="136"/>
      <c r="W57" s="136"/>
      <c r="X57" s="136"/>
      <c r="Y57" s="136"/>
    </row>
    <row r="58" spans="1:25" ht="12" customHeight="1">
      <c r="A58" s="666"/>
      <c r="B58" s="658" t="s">
        <v>81</v>
      </c>
      <c r="C58" s="104" t="s">
        <v>85</v>
      </c>
      <c r="D58" s="1">
        <v>363028</v>
      </c>
      <c r="E58" s="1">
        <v>363028</v>
      </c>
      <c r="F58" s="1">
        <v>3488697</v>
      </c>
      <c r="G58" s="187">
        <v>0</v>
      </c>
      <c r="H58" s="187">
        <v>0</v>
      </c>
      <c r="I58" s="1">
        <v>10452475</v>
      </c>
      <c r="J58" s="1">
        <v>10362213</v>
      </c>
      <c r="K58" s="1">
        <v>28792</v>
      </c>
      <c r="L58" s="1">
        <v>28544</v>
      </c>
      <c r="M58" s="4">
        <v>1</v>
      </c>
      <c r="N58" s="1">
        <v>28792</v>
      </c>
      <c r="O58" s="1">
        <v>28544</v>
      </c>
      <c r="U58" s="136"/>
      <c r="V58" s="136"/>
      <c r="W58" s="136"/>
      <c r="X58" s="136"/>
      <c r="Y58" s="136"/>
    </row>
    <row r="59" spans="1:25" ht="12" customHeight="1">
      <c r="A59" s="666"/>
      <c r="B59" s="659"/>
      <c r="C59" s="53" t="s">
        <v>99</v>
      </c>
      <c r="D59" s="5">
        <v>362168</v>
      </c>
      <c r="E59" s="5">
        <v>362168</v>
      </c>
      <c r="F59" s="5">
        <v>3485893</v>
      </c>
      <c r="G59" s="180">
        <v>0</v>
      </c>
      <c r="H59" s="180">
        <v>0</v>
      </c>
      <c r="I59" s="5">
        <v>10447761</v>
      </c>
      <c r="J59" s="5">
        <v>10357928</v>
      </c>
      <c r="K59" s="1">
        <v>28848</v>
      </c>
      <c r="L59" s="1">
        <v>28600</v>
      </c>
      <c r="M59" s="4">
        <v>1</v>
      </c>
      <c r="N59" s="1">
        <v>28848</v>
      </c>
      <c r="O59" s="1">
        <v>28600</v>
      </c>
      <c r="U59" s="136"/>
      <c r="V59" s="136"/>
      <c r="W59" s="136"/>
      <c r="X59" s="136"/>
      <c r="Y59" s="136"/>
    </row>
    <row r="60" spans="1:25" ht="12" customHeight="1">
      <c r="A60" s="698"/>
      <c r="B60" s="700"/>
      <c r="C60" s="68" t="s">
        <v>100</v>
      </c>
      <c r="D60" s="17">
        <v>860</v>
      </c>
      <c r="E60" s="17">
        <v>860</v>
      </c>
      <c r="F60" s="17">
        <v>2804</v>
      </c>
      <c r="G60" s="547">
        <v>0</v>
      </c>
      <c r="H60" s="547">
        <v>0</v>
      </c>
      <c r="I60" s="17">
        <v>4714</v>
      </c>
      <c r="J60" s="17">
        <v>4285</v>
      </c>
      <c r="K60" s="29">
        <v>5481</v>
      </c>
      <c r="L60" s="29">
        <v>4983</v>
      </c>
      <c r="M60" s="32">
        <v>1</v>
      </c>
      <c r="N60" s="29">
        <v>5481</v>
      </c>
      <c r="O60" s="29">
        <v>4983</v>
      </c>
      <c r="U60" s="136"/>
      <c r="V60" s="136"/>
      <c r="W60" s="136"/>
      <c r="X60" s="136"/>
      <c r="Y60" s="136"/>
    </row>
    <row r="61" ht="12">
      <c r="A61" s="217" t="s">
        <v>236</v>
      </c>
    </row>
    <row r="62" spans="4:10" ht="12">
      <c r="D62" s="136"/>
      <c r="E62" s="136"/>
      <c r="F62" s="136"/>
      <c r="G62" s="136"/>
      <c r="H62" s="136"/>
      <c r="I62" s="136"/>
      <c r="J62" s="136"/>
    </row>
    <row r="63" spans="4:10" ht="12">
      <c r="D63" s="136"/>
      <c r="E63" s="136"/>
      <c r="F63" s="136"/>
      <c r="G63" s="136"/>
      <c r="H63" s="136"/>
      <c r="I63" s="136"/>
      <c r="J63" s="136"/>
    </row>
    <row r="64" spans="4:10" ht="12">
      <c r="D64" s="136"/>
      <c r="E64" s="136"/>
      <c r="F64" s="136"/>
      <c r="G64" s="136"/>
      <c r="H64" s="136"/>
      <c r="I64" s="136"/>
      <c r="J64" s="136"/>
    </row>
    <row r="65" spans="4:10" ht="12">
      <c r="D65" s="136"/>
      <c r="E65" s="136"/>
      <c r="F65" s="136"/>
      <c r="G65" s="136"/>
      <c r="H65" s="136"/>
      <c r="I65" s="136"/>
      <c r="J65" s="136"/>
    </row>
    <row r="66" spans="4:10" ht="12">
      <c r="D66" s="136"/>
      <c r="E66" s="136"/>
      <c r="F66" s="136"/>
      <c r="G66" s="136"/>
      <c r="H66" s="136"/>
      <c r="I66" s="136"/>
      <c r="J66" s="136"/>
    </row>
    <row r="67" spans="4:10" ht="12">
      <c r="D67" s="136"/>
      <c r="E67" s="136"/>
      <c r="F67" s="136"/>
      <c r="G67" s="136"/>
      <c r="H67" s="136"/>
      <c r="I67" s="136"/>
      <c r="J67" s="136"/>
    </row>
    <row r="68" spans="4:10" ht="12">
      <c r="D68" s="136"/>
      <c r="E68" s="136"/>
      <c r="F68" s="136"/>
      <c r="G68" s="136"/>
      <c r="H68" s="136"/>
      <c r="I68" s="136"/>
      <c r="J68" s="136"/>
    </row>
    <row r="69" spans="4:10" ht="12">
      <c r="D69" s="136"/>
      <c r="E69" s="136"/>
      <c r="F69" s="136"/>
      <c r="G69" s="136"/>
      <c r="H69" s="136"/>
      <c r="I69" s="136"/>
      <c r="J69" s="136"/>
    </row>
    <row r="71" spans="4:15" ht="12"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4:15" ht="12"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4:15" ht="12"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4:15" ht="12"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4:15" ht="12"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</row>
    <row r="76" spans="4:15" ht="12"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  <row r="77" spans="4:15" ht="12"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  <row r="78" spans="4:15" ht="12"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</row>
    <row r="79" spans="4:15" ht="12"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</row>
  </sheetData>
  <mergeCells count="37">
    <mergeCell ref="A54:A60"/>
    <mergeCell ref="B54:C54"/>
    <mergeCell ref="B55:B57"/>
    <mergeCell ref="B58:B60"/>
    <mergeCell ref="A47:A53"/>
    <mergeCell ref="B47:C47"/>
    <mergeCell ref="B48:B50"/>
    <mergeCell ref="B51:B53"/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A12:A18"/>
    <mergeCell ref="B12:C12"/>
    <mergeCell ref="B13:B15"/>
    <mergeCell ref="B16:B18"/>
    <mergeCell ref="A5:A11"/>
    <mergeCell ref="B5:C5"/>
    <mergeCell ref="B6:B8"/>
    <mergeCell ref="B9:B11"/>
    <mergeCell ref="I3:J3"/>
    <mergeCell ref="A3:C4"/>
    <mergeCell ref="D3:D4"/>
    <mergeCell ref="E3:E4"/>
    <mergeCell ref="F3:F4"/>
  </mergeCells>
  <printOptions/>
  <pageMargins left="0.7480314960629921" right="0.7480314960629921" top="0.984251968503937" bottom="0.9448818897637796" header="0.5118110236220472" footer="0.5118110236220472"/>
  <pageSetup horizontalDpi="300" verticalDpi="300" orientation="portrait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32"/>
  <dimension ref="A1:Y68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9.7109375" style="6" customWidth="1"/>
    <col min="9" max="9" width="18.7109375" style="6" customWidth="1"/>
    <col min="10" max="10" width="19.421875" style="6" customWidth="1"/>
    <col min="11" max="11" width="17.57421875" style="6" customWidth="1"/>
    <col min="12" max="12" width="17.421875" style="6" customWidth="1"/>
    <col min="13" max="13" width="14.57421875" style="231" customWidth="1"/>
    <col min="14" max="15" width="15.7109375" style="6" customWidth="1"/>
    <col min="16" max="17" width="6.00390625" style="6" bestFit="1" customWidth="1"/>
    <col min="18" max="18" width="4.28125" style="6" bestFit="1" customWidth="1"/>
    <col min="19" max="20" width="6.00390625" style="6" bestFit="1" customWidth="1"/>
    <col min="21" max="25" width="3.421875" style="6" bestFit="1" customWidth="1"/>
    <col min="26" max="16384" width="13.00390625" style="6" customWidth="1"/>
  </cols>
  <sheetData>
    <row r="1" spans="3:4" ht="13.5">
      <c r="C1" s="240" t="s">
        <v>1405</v>
      </c>
      <c r="D1" s="238" t="s">
        <v>333</v>
      </c>
    </row>
    <row r="2" ht="12">
      <c r="O2" s="102" t="s">
        <v>716</v>
      </c>
    </row>
    <row r="3" spans="1:15" ht="18.75" customHeight="1">
      <c r="A3" s="596"/>
      <c r="B3" s="767"/>
      <c r="C3" s="767"/>
      <c r="D3" s="639" t="s">
        <v>193</v>
      </c>
      <c r="E3" s="639" t="s">
        <v>194</v>
      </c>
      <c r="F3" s="639" t="s">
        <v>889</v>
      </c>
      <c r="G3" s="133" t="s">
        <v>690</v>
      </c>
      <c r="H3" s="191" t="s">
        <v>305</v>
      </c>
      <c r="I3" s="597" t="s">
        <v>326</v>
      </c>
      <c r="J3" s="646"/>
      <c r="K3" s="133" t="s">
        <v>313</v>
      </c>
      <c r="L3" s="133" t="s">
        <v>643</v>
      </c>
      <c r="M3" s="380" t="s">
        <v>311</v>
      </c>
      <c r="N3" s="133" t="s">
        <v>324</v>
      </c>
      <c r="O3" s="191" t="s">
        <v>325</v>
      </c>
    </row>
    <row r="4" spans="1:15" ht="18.75" customHeight="1">
      <c r="A4" s="647"/>
      <c r="B4" s="641"/>
      <c r="C4" s="641"/>
      <c r="D4" s="641"/>
      <c r="E4" s="641"/>
      <c r="F4" s="641"/>
      <c r="G4" s="134" t="s">
        <v>691</v>
      </c>
      <c r="H4" s="192" t="s">
        <v>308</v>
      </c>
      <c r="I4" s="109" t="s">
        <v>195</v>
      </c>
      <c r="J4" s="54" t="s">
        <v>215</v>
      </c>
      <c r="K4" s="134" t="s">
        <v>693</v>
      </c>
      <c r="L4" s="134" t="s">
        <v>213</v>
      </c>
      <c r="M4" s="381" t="s">
        <v>937</v>
      </c>
      <c r="N4" s="134" t="s">
        <v>234</v>
      </c>
      <c r="O4" s="192" t="s">
        <v>213</v>
      </c>
    </row>
    <row r="5" spans="1:25" ht="12" customHeight="1">
      <c r="A5" s="675" t="s">
        <v>221</v>
      </c>
      <c r="B5" s="630" t="s">
        <v>80</v>
      </c>
      <c r="C5" s="613"/>
      <c r="D5" s="83">
        <v>8861894</v>
      </c>
      <c r="E5" s="84">
        <v>15539244</v>
      </c>
      <c r="F5" s="84">
        <v>62305784</v>
      </c>
      <c r="G5" s="204">
        <v>3982772</v>
      </c>
      <c r="H5" s="204">
        <v>41590540</v>
      </c>
      <c r="I5" s="84">
        <v>587672145</v>
      </c>
      <c r="J5" s="84">
        <v>575761776</v>
      </c>
      <c r="K5" s="84">
        <v>37819</v>
      </c>
      <c r="L5" s="84">
        <v>37052</v>
      </c>
      <c r="M5" s="39">
        <v>1.75</v>
      </c>
      <c r="N5" s="84">
        <v>66315</v>
      </c>
      <c r="O5" s="84">
        <v>64971</v>
      </c>
      <c r="U5" s="136"/>
      <c r="V5" s="136"/>
      <c r="W5" s="136"/>
      <c r="X5" s="136"/>
      <c r="Y5" s="136"/>
    </row>
    <row r="6" spans="1:25" ht="12" customHeight="1">
      <c r="A6" s="682"/>
      <c r="B6" s="685" t="s">
        <v>259</v>
      </c>
      <c r="C6" s="104" t="s">
        <v>85</v>
      </c>
      <c r="D6" s="1">
        <v>4896910</v>
      </c>
      <c r="E6" s="1">
        <v>11574260</v>
      </c>
      <c r="F6" s="1">
        <v>19872111</v>
      </c>
      <c r="G6" s="1">
        <v>3982772</v>
      </c>
      <c r="H6" s="1">
        <v>41590540</v>
      </c>
      <c r="I6" s="1">
        <v>467232425</v>
      </c>
      <c r="J6" s="1">
        <v>456361327</v>
      </c>
      <c r="K6" s="1">
        <v>40368</v>
      </c>
      <c r="L6" s="1">
        <v>39429</v>
      </c>
      <c r="M6" s="4">
        <v>2.36</v>
      </c>
      <c r="N6" s="1">
        <v>95414</v>
      </c>
      <c r="O6" s="1">
        <v>93194</v>
      </c>
      <c r="U6" s="136"/>
      <c r="V6" s="136"/>
      <c r="W6" s="136"/>
      <c r="X6" s="136"/>
      <c r="Y6" s="136"/>
    </row>
    <row r="7" spans="1:25" ht="12" customHeight="1">
      <c r="A7" s="682"/>
      <c r="B7" s="686"/>
      <c r="C7" s="58" t="s">
        <v>82</v>
      </c>
      <c r="D7" s="1">
        <v>241474</v>
      </c>
      <c r="E7" s="1">
        <v>4580128</v>
      </c>
      <c r="F7" s="1">
        <v>5288545</v>
      </c>
      <c r="G7" s="1">
        <v>5754</v>
      </c>
      <c r="H7" s="1">
        <v>58921</v>
      </c>
      <c r="I7" s="1">
        <v>277488069</v>
      </c>
      <c r="J7" s="1">
        <v>271724949</v>
      </c>
      <c r="K7" s="1">
        <v>60585</v>
      </c>
      <c r="L7" s="1">
        <v>59327</v>
      </c>
      <c r="M7" s="4">
        <v>18.97</v>
      </c>
      <c r="N7" s="1">
        <v>1149143</v>
      </c>
      <c r="O7" s="1">
        <v>1125276</v>
      </c>
      <c r="U7" s="136"/>
      <c r="V7" s="136"/>
      <c r="W7" s="136"/>
      <c r="X7" s="136"/>
      <c r="Y7" s="136"/>
    </row>
    <row r="8" spans="1:25" ht="12" customHeight="1">
      <c r="A8" s="682"/>
      <c r="B8" s="686"/>
      <c r="C8" s="57" t="s">
        <v>83</v>
      </c>
      <c r="D8" s="1">
        <v>4655436</v>
      </c>
      <c r="E8" s="1">
        <v>6994132</v>
      </c>
      <c r="F8" s="1">
        <v>14583566</v>
      </c>
      <c r="G8" s="1">
        <v>3977018</v>
      </c>
      <c r="H8" s="1">
        <v>41531619</v>
      </c>
      <c r="I8" s="1">
        <v>189744356</v>
      </c>
      <c r="J8" s="1">
        <v>184636378</v>
      </c>
      <c r="K8" s="1">
        <v>27129</v>
      </c>
      <c r="L8" s="1">
        <v>26399</v>
      </c>
      <c r="M8" s="4">
        <v>1.5</v>
      </c>
      <c r="N8" s="1">
        <v>40758</v>
      </c>
      <c r="O8" s="1">
        <v>39660</v>
      </c>
      <c r="U8" s="136"/>
      <c r="V8" s="136"/>
      <c r="W8" s="136"/>
      <c r="X8" s="136"/>
      <c r="Y8" s="136"/>
    </row>
    <row r="9" spans="1:25" ht="12" customHeight="1">
      <c r="A9" s="682"/>
      <c r="B9" s="658" t="s">
        <v>81</v>
      </c>
      <c r="C9" s="104" t="s">
        <v>85</v>
      </c>
      <c r="D9" s="1">
        <v>3964984</v>
      </c>
      <c r="E9" s="1">
        <v>3964984</v>
      </c>
      <c r="F9" s="1">
        <v>42433673</v>
      </c>
      <c r="G9" s="1">
        <v>0</v>
      </c>
      <c r="H9" s="1">
        <v>0</v>
      </c>
      <c r="I9" s="1">
        <v>120439720</v>
      </c>
      <c r="J9" s="1">
        <v>119400449</v>
      </c>
      <c r="K9" s="1">
        <v>30376</v>
      </c>
      <c r="L9" s="1">
        <v>30114</v>
      </c>
      <c r="M9" s="4">
        <v>1</v>
      </c>
      <c r="N9" s="1">
        <v>30376</v>
      </c>
      <c r="O9" s="1">
        <v>30114</v>
      </c>
      <c r="U9" s="136"/>
      <c r="V9" s="136"/>
      <c r="W9" s="136"/>
      <c r="X9" s="136"/>
      <c r="Y9" s="136"/>
    </row>
    <row r="10" spans="1:25" ht="12" customHeight="1">
      <c r="A10" s="682"/>
      <c r="B10" s="688"/>
      <c r="C10" s="53" t="s">
        <v>99</v>
      </c>
      <c r="D10" s="5">
        <v>3956044</v>
      </c>
      <c r="E10" s="5">
        <v>3956044</v>
      </c>
      <c r="F10" s="5">
        <v>42401554</v>
      </c>
      <c r="G10" s="180">
        <v>0</v>
      </c>
      <c r="H10" s="180">
        <v>0</v>
      </c>
      <c r="I10" s="5">
        <v>120385321</v>
      </c>
      <c r="J10" s="5">
        <v>119350969</v>
      </c>
      <c r="K10" s="1">
        <v>30431</v>
      </c>
      <c r="L10" s="1">
        <v>30169</v>
      </c>
      <c r="M10" s="4">
        <v>1</v>
      </c>
      <c r="N10" s="1">
        <v>30431</v>
      </c>
      <c r="O10" s="1">
        <v>30169</v>
      </c>
      <c r="U10" s="136"/>
      <c r="V10" s="136"/>
      <c r="W10" s="136"/>
      <c r="X10" s="136"/>
      <c r="Y10" s="136"/>
    </row>
    <row r="11" spans="1:25" ht="12" customHeight="1">
      <c r="A11" s="683"/>
      <c r="B11" s="684"/>
      <c r="C11" s="67" t="s">
        <v>100</v>
      </c>
      <c r="D11" s="37">
        <v>8940</v>
      </c>
      <c r="E11" s="37">
        <v>8940</v>
      </c>
      <c r="F11" s="37">
        <v>32119</v>
      </c>
      <c r="G11" s="546">
        <v>0</v>
      </c>
      <c r="H11" s="546">
        <v>0</v>
      </c>
      <c r="I11" s="37">
        <v>54399</v>
      </c>
      <c r="J11" s="5">
        <v>49480</v>
      </c>
      <c r="K11" s="1">
        <v>6085</v>
      </c>
      <c r="L11" s="1">
        <v>5535</v>
      </c>
      <c r="M11" s="4">
        <v>1</v>
      </c>
      <c r="N11" s="1">
        <v>6085</v>
      </c>
      <c r="O11" s="1">
        <v>5535</v>
      </c>
      <c r="U11" s="136"/>
      <c r="V11" s="136"/>
      <c r="W11" s="136"/>
      <c r="X11" s="136"/>
      <c r="Y11" s="136"/>
    </row>
    <row r="12" spans="1:25" ht="12" customHeight="1">
      <c r="A12" s="675" t="s">
        <v>222</v>
      </c>
      <c r="B12" s="630" t="s">
        <v>80</v>
      </c>
      <c r="C12" s="613"/>
      <c r="D12" s="83">
        <v>2394866</v>
      </c>
      <c r="E12" s="84">
        <v>3977375</v>
      </c>
      <c r="F12" s="84">
        <v>18122305</v>
      </c>
      <c r="G12" s="204">
        <v>1034660</v>
      </c>
      <c r="H12" s="204">
        <v>12350368</v>
      </c>
      <c r="I12" s="84">
        <v>156066069</v>
      </c>
      <c r="J12" s="84">
        <v>152925104</v>
      </c>
      <c r="K12" s="84">
        <v>39238</v>
      </c>
      <c r="L12" s="84">
        <v>38449</v>
      </c>
      <c r="M12" s="39">
        <v>1.66</v>
      </c>
      <c r="N12" s="84">
        <v>65167</v>
      </c>
      <c r="O12" s="84">
        <v>63855</v>
      </c>
      <c r="U12" s="136"/>
      <c r="V12" s="136"/>
      <c r="W12" s="136"/>
      <c r="X12" s="136"/>
      <c r="Y12" s="136"/>
    </row>
    <row r="13" spans="1:25" ht="12" customHeight="1">
      <c r="A13" s="682"/>
      <c r="B13" s="685" t="s">
        <v>259</v>
      </c>
      <c r="C13" s="104" t="s">
        <v>85</v>
      </c>
      <c r="D13" s="1">
        <v>1359454</v>
      </c>
      <c r="E13" s="1">
        <v>2941963</v>
      </c>
      <c r="F13" s="1">
        <v>5728858</v>
      </c>
      <c r="G13" s="1">
        <v>1034660</v>
      </c>
      <c r="H13" s="1">
        <v>12350368</v>
      </c>
      <c r="I13" s="1">
        <v>120007010</v>
      </c>
      <c r="J13" s="1">
        <v>117137807</v>
      </c>
      <c r="K13" s="1">
        <v>40791</v>
      </c>
      <c r="L13" s="1">
        <v>39816</v>
      </c>
      <c r="M13" s="4">
        <v>2.16</v>
      </c>
      <c r="N13" s="1">
        <v>88276</v>
      </c>
      <c r="O13" s="1">
        <v>86165</v>
      </c>
      <c r="U13" s="136"/>
      <c r="V13" s="136"/>
      <c r="W13" s="136"/>
      <c r="X13" s="136"/>
      <c r="Y13" s="136"/>
    </row>
    <row r="14" spans="1:25" ht="12" customHeight="1">
      <c r="A14" s="682"/>
      <c r="B14" s="686"/>
      <c r="C14" s="58" t="s">
        <v>82</v>
      </c>
      <c r="D14" s="1">
        <v>65726</v>
      </c>
      <c r="E14" s="1">
        <v>1080577</v>
      </c>
      <c r="F14" s="1">
        <v>1340652</v>
      </c>
      <c r="G14" s="1">
        <v>2214</v>
      </c>
      <c r="H14" s="1">
        <v>19838</v>
      </c>
      <c r="I14" s="1">
        <v>72686470</v>
      </c>
      <c r="J14" s="1">
        <v>71208290</v>
      </c>
      <c r="K14" s="1">
        <v>67266</v>
      </c>
      <c r="L14" s="1">
        <v>65898</v>
      </c>
      <c r="M14" s="4">
        <v>16.44</v>
      </c>
      <c r="N14" s="1">
        <v>1105901</v>
      </c>
      <c r="O14" s="1">
        <v>1083411</v>
      </c>
      <c r="U14" s="136"/>
      <c r="V14" s="136"/>
      <c r="W14" s="136"/>
      <c r="X14" s="136"/>
      <c r="Y14" s="136"/>
    </row>
    <row r="15" spans="1:25" ht="12" customHeight="1">
      <c r="A15" s="682"/>
      <c r="B15" s="686"/>
      <c r="C15" s="57" t="s">
        <v>83</v>
      </c>
      <c r="D15" s="1">
        <v>1293728</v>
      </c>
      <c r="E15" s="1">
        <v>1861386</v>
      </c>
      <c r="F15" s="1">
        <v>4388206</v>
      </c>
      <c r="G15" s="1">
        <v>1032446</v>
      </c>
      <c r="H15" s="1">
        <v>12330530</v>
      </c>
      <c r="I15" s="1">
        <v>47320540</v>
      </c>
      <c r="J15" s="1">
        <v>45929517</v>
      </c>
      <c r="K15" s="1">
        <v>25422</v>
      </c>
      <c r="L15" s="1">
        <v>24675</v>
      </c>
      <c r="M15" s="4">
        <v>1.44</v>
      </c>
      <c r="N15" s="1">
        <v>36577</v>
      </c>
      <c r="O15" s="1">
        <v>35502</v>
      </c>
      <c r="U15" s="136"/>
      <c r="V15" s="136"/>
      <c r="W15" s="136"/>
      <c r="X15" s="136"/>
      <c r="Y15" s="136"/>
    </row>
    <row r="16" spans="1:25" ht="12" customHeight="1">
      <c r="A16" s="682"/>
      <c r="B16" s="658" t="s">
        <v>81</v>
      </c>
      <c r="C16" s="104" t="s">
        <v>85</v>
      </c>
      <c r="D16" s="1">
        <v>1035412</v>
      </c>
      <c r="E16" s="1">
        <v>1035412</v>
      </c>
      <c r="F16" s="1">
        <v>12393447</v>
      </c>
      <c r="G16" s="1">
        <v>0</v>
      </c>
      <c r="H16" s="1">
        <v>0</v>
      </c>
      <c r="I16" s="1">
        <v>36059059</v>
      </c>
      <c r="J16" s="1">
        <v>35787297</v>
      </c>
      <c r="K16" s="1">
        <v>34826</v>
      </c>
      <c r="L16" s="1">
        <v>34563</v>
      </c>
      <c r="M16" s="4">
        <v>1</v>
      </c>
      <c r="N16" s="1">
        <v>34826</v>
      </c>
      <c r="O16" s="1">
        <v>34563</v>
      </c>
      <c r="U16" s="136"/>
      <c r="V16" s="136"/>
      <c r="W16" s="136"/>
      <c r="X16" s="136"/>
      <c r="Y16" s="136"/>
    </row>
    <row r="17" spans="1:25" ht="12" customHeight="1">
      <c r="A17" s="682"/>
      <c r="B17" s="688"/>
      <c r="C17" s="53" t="s">
        <v>99</v>
      </c>
      <c r="D17" s="5">
        <v>1025504</v>
      </c>
      <c r="E17" s="5">
        <v>1025504</v>
      </c>
      <c r="F17" s="5">
        <v>12359117</v>
      </c>
      <c r="G17" s="180">
        <v>0</v>
      </c>
      <c r="H17" s="180">
        <v>0</v>
      </c>
      <c r="I17" s="5">
        <v>35994765</v>
      </c>
      <c r="J17" s="5">
        <v>35728137</v>
      </c>
      <c r="K17" s="1">
        <v>35100</v>
      </c>
      <c r="L17" s="1">
        <v>34840</v>
      </c>
      <c r="M17" s="4">
        <v>1</v>
      </c>
      <c r="N17" s="1">
        <v>35100</v>
      </c>
      <c r="O17" s="1">
        <v>34840</v>
      </c>
      <c r="U17" s="136"/>
      <c r="V17" s="136"/>
      <c r="W17" s="136"/>
      <c r="X17" s="136"/>
      <c r="Y17" s="136"/>
    </row>
    <row r="18" spans="1:25" ht="12" customHeight="1">
      <c r="A18" s="683"/>
      <c r="B18" s="684"/>
      <c r="C18" s="67" t="s">
        <v>100</v>
      </c>
      <c r="D18" s="37">
        <v>9908</v>
      </c>
      <c r="E18" s="37">
        <v>9908</v>
      </c>
      <c r="F18" s="37">
        <v>34330</v>
      </c>
      <c r="G18" s="546">
        <v>0</v>
      </c>
      <c r="H18" s="546">
        <v>0</v>
      </c>
      <c r="I18" s="37">
        <v>64294</v>
      </c>
      <c r="J18" s="37">
        <v>59160</v>
      </c>
      <c r="K18" s="3">
        <v>6489</v>
      </c>
      <c r="L18" s="3">
        <v>5971</v>
      </c>
      <c r="M18" s="30">
        <v>1</v>
      </c>
      <c r="N18" s="3">
        <v>6489</v>
      </c>
      <c r="O18" s="3">
        <v>5971</v>
      </c>
      <c r="U18" s="136"/>
      <c r="V18" s="136"/>
      <c r="W18" s="136"/>
      <c r="X18" s="136"/>
      <c r="Y18" s="136"/>
    </row>
    <row r="19" spans="1:25" ht="12" customHeight="1">
      <c r="A19" s="675" t="s">
        <v>223</v>
      </c>
      <c r="B19" s="630" t="s">
        <v>80</v>
      </c>
      <c r="C19" s="613"/>
      <c r="D19" s="83">
        <v>2262053</v>
      </c>
      <c r="E19" s="84">
        <v>3981415</v>
      </c>
      <c r="F19" s="84">
        <v>15646190</v>
      </c>
      <c r="G19" s="204">
        <v>997434</v>
      </c>
      <c r="H19" s="204">
        <v>9113436</v>
      </c>
      <c r="I19" s="84">
        <v>132292009</v>
      </c>
      <c r="J19" s="1">
        <v>129624750</v>
      </c>
      <c r="K19" s="1">
        <v>33227</v>
      </c>
      <c r="L19" s="1">
        <v>32557</v>
      </c>
      <c r="M19" s="4">
        <v>1.76</v>
      </c>
      <c r="N19" s="1">
        <v>58483</v>
      </c>
      <c r="O19" s="1">
        <v>57304</v>
      </c>
      <c r="U19" s="136"/>
      <c r="V19" s="136"/>
      <c r="W19" s="136"/>
      <c r="X19" s="136"/>
      <c r="Y19" s="136"/>
    </row>
    <row r="20" spans="1:25" ht="12" customHeight="1">
      <c r="A20" s="682"/>
      <c r="B20" s="685" t="s">
        <v>259</v>
      </c>
      <c r="C20" s="104" t="s">
        <v>85</v>
      </c>
      <c r="D20" s="1">
        <v>1283428</v>
      </c>
      <c r="E20" s="1">
        <v>3002790</v>
      </c>
      <c r="F20" s="1">
        <v>6467148</v>
      </c>
      <c r="G20" s="1">
        <v>997434</v>
      </c>
      <c r="H20" s="1">
        <v>9113436</v>
      </c>
      <c r="I20" s="1">
        <v>107856477</v>
      </c>
      <c r="J20" s="1">
        <v>105447693</v>
      </c>
      <c r="K20" s="1">
        <v>35919</v>
      </c>
      <c r="L20" s="1">
        <v>35117</v>
      </c>
      <c r="M20" s="4">
        <v>2.34</v>
      </c>
      <c r="N20" s="1">
        <v>84038</v>
      </c>
      <c r="O20" s="1">
        <v>82161</v>
      </c>
      <c r="U20" s="136"/>
      <c r="V20" s="136"/>
      <c r="W20" s="136"/>
      <c r="X20" s="136"/>
      <c r="Y20" s="136"/>
    </row>
    <row r="21" spans="1:25" ht="12" customHeight="1">
      <c r="A21" s="682"/>
      <c r="B21" s="686"/>
      <c r="C21" s="58" t="s">
        <v>82</v>
      </c>
      <c r="D21" s="1">
        <v>65032</v>
      </c>
      <c r="E21" s="1">
        <v>1185946</v>
      </c>
      <c r="F21" s="1">
        <v>1349742</v>
      </c>
      <c r="G21" s="1">
        <v>1000</v>
      </c>
      <c r="H21" s="1">
        <v>8880</v>
      </c>
      <c r="I21" s="1">
        <v>62813921</v>
      </c>
      <c r="J21" s="1">
        <v>61668580</v>
      </c>
      <c r="K21" s="1">
        <v>52965</v>
      </c>
      <c r="L21" s="1">
        <v>51999</v>
      </c>
      <c r="M21" s="4">
        <v>18.24</v>
      </c>
      <c r="N21" s="1">
        <v>965892</v>
      </c>
      <c r="O21" s="1">
        <v>948281</v>
      </c>
      <c r="U21" s="136"/>
      <c r="V21" s="136"/>
      <c r="W21" s="136"/>
      <c r="X21" s="136"/>
      <c r="Y21" s="136"/>
    </row>
    <row r="22" spans="1:25" ht="12" customHeight="1">
      <c r="A22" s="682"/>
      <c r="B22" s="686"/>
      <c r="C22" s="57" t="s">
        <v>83</v>
      </c>
      <c r="D22" s="1">
        <v>1218396</v>
      </c>
      <c r="E22" s="1">
        <v>1816844</v>
      </c>
      <c r="F22" s="1">
        <v>5117406</v>
      </c>
      <c r="G22" s="1">
        <v>996434</v>
      </c>
      <c r="H22" s="1">
        <v>9104556</v>
      </c>
      <c r="I22" s="1">
        <v>45042556</v>
      </c>
      <c r="J22" s="1">
        <v>43779113</v>
      </c>
      <c r="K22" s="1">
        <v>24792</v>
      </c>
      <c r="L22" s="1">
        <v>24096</v>
      </c>
      <c r="M22" s="4">
        <v>1.49</v>
      </c>
      <c r="N22" s="1">
        <v>36969</v>
      </c>
      <c r="O22" s="1">
        <v>35932</v>
      </c>
      <c r="U22" s="136"/>
      <c r="V22" s="136"/>
      <c r="W22" s="136"/>
      <c r="X22" s="136"/>
      <c r="Y22" s="136"/>
    </row>
    <row r="23" spans="1:25" ht="12" customHeight="1">
      <c r="A23" s="682"/>
      <c r="B23" s="658" t="s">
        <v>81</v>
      </c>
      <c r="C23" s="104" t="s">
        <v>85</v>
      </c>
      <c r="D23" s="1">
        <v>978625</v>
      </c>
      <c r="E23" s="1">
        <v>978625</v>
      </c>
      <c r="F23" s="1">
        <v>9179042</v>
      </c>
      <c r="G23" s="1">
        <v>0</v>
      </c>
      <c r="H23" s="1">
        <v>0</v>
      </c>
      <c r="I23" s="1">
        <v>24435532</v>
      </c>
      <c r="J23" s="1">
        <v>24177057</v>
      </c>
      <c r="K23" s="1">
        <v>24969</v>
      </c>
      <c r="L23" s="1">
        <v>24705</v>
      </c>
      <c r="M23" s="4">
        <v>1</v>
      </c>
      <c r="N23" s="1">
        <v>24969</v>
      </c>
      <c r="O23" s="1">
        <v>24705</v>
      </c>
      <c r="U23" s="136"/>
      <c r="V23" s="136"/>
      <c r="W23" s="136"/>
      <c r="X23" s="136"/>
      <c r="Y23" s="136"/>
    </row>
    <row r="24" spans="1:25" ht="12" customHeight="1">
      <c r="A24" s="682"/>
      <c r="B24" s="688"/>
      <c r="C24" s="53" t="s">
        <v>99</v>
      </c>
      <c r="D24" s="5">
        <v>975698</v>
      </c>
      <c r="E24" s="5">
        <v>975698</v>
      </c>
      <c r="F24" s="5">
        <v>9168670</v>
      </c>
      <c r="G24" s="180">
        <v>0</v>
      </c>
      <c r="H24" s="180">
        <v>0</v>
      </c>
      <c r="I24" s="5">
        <v>24418799</v>
      </c>
      <c r="J24" s="5">
        <v>24161891</v>
      </c>
      <c r="K24" s="1">
        <v>25027</v>
      </c>
      <c r="L24" s="1">
        <v>24764</v>
      </c>
      <c r="M24" s="4">
        <v>1</v>
      </c>
      <c r="N24" s="1">
        <v>25027</v>
      </c>
      <c r="O24" s="1">
        <v>24764</v>
      </c>
      <c r="U24" s="136"/>
      <c r="V24" s="136"/>
      <c r="W24" s="136"/>
      <c r="X24" s="136"/>
      <c r="Y24" s="136"/>
    </row>
    <row r="25" spans="1:25" ht="12" customHeight="1">
      <c r="A25" s="683"/>
      <c r="B25" s="684"/>
      <c r="C25" s="67" t="s">
        <v>100</v>
      </c>
      <c r="D25" s="37">
        <v>2927</v>
      </c>
      <c r="E25" s="37">
        <v>2927</v>
      </c>
      <c r="F25" s="37">
        <v>10372</v>
      </c>
      <c r="G25" s="546">
        <v>0</v>
      </c>
      <c r="H25" s="546">
        <v>0</v>
      </c>
      <c r="I25" s="37">
        <v>16733</v>
      </c>
      <c r="J25" s="5">
        <v>15166</v>
      </c>
      <c r="K25" s="1">
        <v>5717</v>
      </c>
      <c r="L25" s="1">
        <v>5181</v>
      </c>
      <c r="M25" s="4">
        <v>1</v>
      </c>
      <c r="N25" s="1">
        <v>5717</v>
      </c>
      <c r="O25" s="1">
        <v>5181</v>
      </c>
      <c r="U25" s="136"/>
      <c r="V25" s="136"/>
      <c r="W25" s="136"/>
      <c r="X25" s="136"/>
      <c r="Y25" s="136"/>
    </row>
    <row r="26" spans="1:25" ht="12" customHeight="1">
      <c r="A26" s="675" t="s">
        <v>224</v>
      </c>
      <c r="B26" s="630" t="s">
        <v>80</v>
      </c>
      <c r="C26" s="613"/>
      <c r="D26" s="83">
        <v>3351423</v>
      </c>
      <c r="E26" s="84">
        <v>5572142</v>
      </c>
      <c r="F26" s="84">
        <v>20475395</v>
      </c>
      <c r="G26" s="204">
        <v>1560827</v>
      </c>
      <c r="H26" s="204">
        <v>13111883</v>
      </c>
      <c r="I26" s="84">
        <v>169016550</v>
      </c>
      <c r="J26" s="84">
        <v>165440677</v>
      </c>
      <c r="K26" s="84">
        <v>30332</v>
      </c>
      <c r="L26" s="84">
        <v>29691</v>
      </c>
      <c r="M26" s="39">
        <v>1.66</v>
      </c>
      <c r="N26" s="84">
        <v>50431</v>
      </c>
      <c r="O26" s="84">
        <v>49364</v>
      </c>
      <c r="U26" s="136"/>
      <c r="V26" s="136"/>
      <c r="W26" s="136"/>
      <c r="X26" s="136"/>
      <c r="Y26" s="136"/>
    </row>
    <row r="27" spans="1:25" ht="12" customHeight="1">
      <c r="A27" s="682"/>
      <c r="B27" s="685" t="s">
        <v>259</v>
      </c>
      <c r="C27" s="104" t="s">
        <v>85</v>
      </c>
      <c r="D27" s="1">
        <v>1814168</v>
      </c>
      <c r="E27" s="1">
        <v>4034887</v>
      </c>
      <c r="F27" s="1">
        <v>7235193</v>
      </c>
      <c r="G27" s="1">
        <v>1560827</v>
      </c>
      <c r="H27" s="1">
        <v>13111883</v>
      </c>
      <c r="I27" s="1">
        <v>130904353</v>
      </c>
      <c r="J27" s="1">
        <v>127718857</v>
      </c>
      <c r="K27" s="1">
        <v>32443</v>
      </c>
      <c r="L27" s="1">
        <v>31654</v>
      </c>
      <c r="M27" s="4">
        <v>2.22</v>
      </c>
      <c r="N27" s="1">
        <v>72157</v>
      </c>
      <c r="O27" s="1">
        <v>70401</v>
      </c>
      <c r="U27" s="136"/>
      <c r="V27" s="136"/>
      <c r="W27" s="136"/>
      <c r="X27" s="136"/>
      <c r="Y27" s="136"/>
    </row>
    <row r="28" spans="1:25" ht="12" customHeight="1">
      <c r="A28" s="682"/>
      <c r="B28" s="686"/>
      <c r="C28" s="58" t="s">
        <v>82</v>
      </c>
      <c r="D28" s="1">
        <v>73594</v>
      </c>
      <c r="E28" s="1">
        <v>1441931</v>
      </c>
      <c r="F28" s="1">
        <v>1615297</v>
      </c>
      <c r="G28" s="1">
        <v>3065</v>
      </c>
      <c r="H28" s="1">
        <v>32197</v>
      </c>
      <c r="I28" s="1">
        <v>75646549</v>
      </c>
      <c r="J28" s="1">
        <v>74168019</v>
      </c>
      <c r="K28" s="1">
        <v>52462</v>
      </c>
      <c r="L28" s="1">
        <v>51437</v>
      </c>
      <c r="M28" s="4">
        <v>19.59</v>
      </c>
      <c r="N28" s="1">
        <v>1027890</v>
      </c>
      <c r="O28" s="1">
        <v>1007800</v>
      </c>
      <c r="U28" s="136"/>
      <c r="V28" s="136"/>
      <c r="W28" s="136"/>
      <c r="X28" s="136"/>
      <c r="Y28" s="136"/>
    </row>
    <row r="29" spans="1:25" ht="12" customHeight="1">
      <c r="A29" s="682"/>
      <c r="B29" s="686"/>
      <c r="C29" s="57" t="s">
        <v>83</v>
      </c>
      <c r="D29" s="1">
        <v>1740574</v>
      </c>
      <c r="E29" s="1">
        <v>2592956</v>
      </c>
      <c r="F29" s="1">
        <v>5619896</v>
      </c>
      <c r="G29" s="1">
        <v>1557762</v>
      </c>
      <c r="H29" s="1">
        <v>13079686</v>
      </c>
      <c r="I29" s="1">
        <v>55257804</v>
      </c>
      <c r="J29" s="1">
        <v>53550838</v>
      </c>
      <c r="K29" s="1">
        <v>21311</v>
      </c>
      <c r="L29" s="1">
        <v>20652</v>
      </c>
      <c r="M29" s="4">
        <v>1.49</v>
      </c>
      <c r="N29" s="1">
        <v>31747</v>
      </c>
      <c r="O29" s="1">
        <v>30766</v>
      </c>
      <c r="U29" s="136"/>
      <c r="V29" s="136"/>
      <c r="W29" s="136"/>
      <c r="X29" s="136"/>
      <c r="Y29" s="136"/>
    </row>
    <row r="30" spans="1:25" ht="12" customHeight="1">
      <c r="A30" s="682"/>
      <c r="B30" s="658" t="s">
        <v>81</v>
      </c>
      <c r="C30" s="104" t="s">
        <v>85</v>
      </c>
      <c r="D30" s="1">
        <v>1537255</v>
      </c>
      <c r="E30" s="1">
        <v>1537255</v>
      </c>
      <c r="F30" s="1">
        <v>13240202</v>
      </c>
      <c r="G30" s="1">
        <v>0</v>
      </c>
      <c r="H30" s="1">
        <v>0</v>
      </c>
      <c r="I30" s="1">
        <v>38112197</v>
      </c>
      <c r="J30" s="1">
        <v>37721820</v>
      </c>
      <c r="K30" s="1">
        <v>24792</v>
      </c>
      <c r="L30" s="1">
        <v>24538</v>
      </c>
      <c r="M30" s="4">
        <v>1</v>
      </c>
      <c r="N30" s="1">
        <v>24792</v>
      </c>
      <c r="O30" s="1">
        <v>24538</v>
      </c>
      <c r="U30" s="136"/>
      <c r="V30" s="136"/>
      <c r="W30" s="136"/>
      <c r="X30" s="136"/>
      <c r="Y30" s="136"/>
    </row>
    <row r="31" spans="1:25" ht="12" customHeight="1">
      <c r="A31" s="682"/>
      <c r="B31" s="688"/>
      <c r="C31" s="53" t="s">
        <v>99</v>
      </c>
      <c r="D31" s="5">
        <v>1533380</v>
      </c>
      <c r="E31" s="5">
        <v>1533380</v>
      </c>
      <c r="F31" s="5">
        <v>13227008</v>
      </c>
      <c r="G31" s="180">
        <v>0</v>
      </c>
      <c r="H31" s="180">
        <v>0</v>
      </c>
      <c r="I31" s="5">
        <v>38085729</v>
      </c>
      <c r="J31" s="5">
        <v>37697303</v>
      </c>
      <c r="K31" s="1">
        <v>24838</v>
      </c>
      <c r="L31" s="1">
        <v>24584</v>
      </c>
      <c r="M31" s="4">
        <v>1</v>
      </c>
      <c r="N31" s="1">
        <v>24838</v>
      </c>
      <c r="O31" s="1">
        <v>24584</v>
      </c>
      <c r="U31" s="136"/>
      <c r="V31" s="136"/>
      <c r="W31" s="136"/>
      <c r="X31" s="136"/>
      <c r="Y31" s="136"/>
    </row>
    <row r="32" spans="1:25" ht="12" customHeight="1">
      <c r="A32" s="683"/>
      <c r="B32" s="684"/>
      <c r="C32" s="67" t="s">
        <v>100</v>
      </c>
      <c r="D32" s="37">
        <v>3875</v>
      </c>
      <c r="E32" s="37">
        <v>3875</v>
      </c>
      <c r="F32" s="37">
        <v>13194</v>
      </c>
      <c r="G32" s="546">
        <v>0</v>
      </c>
      <c r="H32" s="546">
        <v>0</v>
      </c>
      <c r="I32" s="37">
        <v>26468</v>
      </c>
      <c r="J32" s="37">
        <v>24517</v>
      </c>
      <c r="K32" s="3">
        <v>6830</v>
      </c>
      <c r="L32" s="3">
        <v>6327</v>
      </c>
      <c r="M32" s="30">
        <v>1</v>
      </c>
      <c r="N32" s="3">
        <v>6830</v>
      </c>
      <c r="O32" s="3">
        <v>6327</v>
      </c>
      <c r="U32" s="136"/>
      <c r="V32" s="136"/>
      <c r="W32" s="136"/>
      <c r="X32" s="136"/>
      <c r="Y32" s="136"/>
    </row>
    <row r="33" spans="1:25" ht="12" customHeight="1">
      <c r="A33" s="675" t="s">
        <v>225</v>
      </c>
      <c r="B33" s="630" t="s">
        <v>80</v>
      </c>
      <c r="C33" s="613"/>
      <c r="D33" s="83">
        <v>5655899</v>
      </c>
      <c r="E33" s="84">
        <v>8904054</v>
      </c>
      <c r="F33" s="84">
        <v>33712235</v>
      </c>
      <c r="G33" s="204">
        <v>2679971</v>
      </c>
      <c r="H33" s="204">
        <v>22989035</v>
      </c>
      <c r="I33" s="84">
        <v>289328369</v>
      </c>
      <c r="J33" s="1">
        <v>281866490</v>
      </c>
      <c r="K33" s="1">
        <v>32494</v>
      </c>
      <c r="L33" s="1">
        <v>31656</v>
      </c>
      <c r="M33" s="4">
        <v>1.57</v>
      </c>
      <c r="N33" s="1">
        <v>51155</v>
      </c>
      <c r="O33" s="1">
        <v>49836</v>
      </c>
      <c r="U33" s="136"/>
      <c r="V33" s="136"/>
      <c r="W33" s="136"/>
      <c r="X33" s="136"/>
      <c r="Y33" s="136"/>
    </row>
    <row r="34" spans="1:25" ht="12" customHeight="1">
      <c r="A34" s="682"/>
      <c r="B34" s="685" t="s">
        <v>259</v>
      </c>
      <c r="C34" s="104" t="s">
        <v>85</v>
      </c>
      <c r="D34" s="1">
        <v>3019854</v>
      </c>
      <c r="E34" s="1">
        <v>6268010</v>
      </c>
      <c r="F34" s="1">
        <v>10980153</v>
      </c>
      <c r="G34" s="1">
        <v>2679971</v>
      </c>
      <c r="H34" s="1">
        <v>22989035</v>
      </c>
      <c r="I34" s="1">
        <v>216121815</v>
      </c>
      <c r="J34" s="1">
        <v>209421756</v>
      </c>
      <c r="K34" s="1">
        <v>34480</v>
      </c>
      <c r="L34" s="1">
        <v>33411</v>
      </c>
      <c r="M34" s="4">
        <v>2.08</v>
      </c>
      <c r="N34" s="1">
        <v>71567</v>
      </c>
      <c r="O34" s="1">
        <v>69348</v>
      </c>
      <c r="U34" s="136"/>
      <c r="V34" s="136"/>
      <c r="W34" s="136"/>
      <c r="X34" s="136"/>
      <c r="Y34" s="136"/>
    </row>
    <row r="35" spans="1:25" ht="12" customHeight="1">
      <c r="A35" s="682"/>
      <c r="B35" s="686"/>
      <c r="C35" s="58" t="s">
        <v>82</v>
      </c>
      <c r="D35" s="1">
        <v>117078</v>
      </c>
      <c r="E35" s="1">
        <v>1907675</v>
      </c>
      <c r="F35" s="1">
        <v>2263986</v>
      </c>
      <c r="G35" s="1">
        <v>3658</v>
      </c>
      <c r="H35" s="1">
        <v>33837</v>
      </c>
      <c r="I35" s="1">
        <v>121288392</v>
      </c>
      <c r="J35" s="1">
        <v>118022972</v>
      </c>
      <c r="K35" s="1">
        <v>63579</v>
      </c>
      <c r="L35" s="1">
        <v>61867</v>
      </c>
      <c r="M35" s="4">
        <v>16.29</v>
      </c>
      <c r="N35" s="1">
        <v>1035962</v>
      </c>
      <c r="O35" s="1">
        <v>1008071</v>
      </c>
      <c r="U35" s="136"/>
      <c r="V35" s="136"/>
      <c r="W35" s="136"/>
      <c r="X35" s="136"/>
      <c r="Y35" s="136"/>
    </row>
    <row r="36" spans="1:25" ht="12" customHeight="1">
      <c r="A36" s="682"/>
      <c r="B36" s="686"/>
      <c r="C36" s="57" t="s">
        <v>83</v>
      </c>
      <c r="D36" s="1">
        <v>2902776</v>
      </c>
      <c r="E36" s="1">
        <v>4360335</v>
      </c>
      <c r="F36" s="1">
        <v>8716167</v>
      </c>
      <c r="G36" s="1">
        <v>2676313</v>
      </c>
      <c r="H36" s="1">
        <v>22955198</v>
      </c>
      <c r="I36" s="1">
        <v>94833423</v>
      </c>
      <c r="J36" s="1">
        <v>91398784</v>
      </c>
      <c r="K36" s="1">
        <v>21749</v>
      </c>
      <c r="L36" s="1">
        <v>20961</v>
      </c>
      <c r="M36" s="4">
        <v>1.5</v>
      </c>
      <c r="N36" s="1">
        <v>32670</v>
      </c>
      <c r="O36" s="1">
        <v>31487</v>
      </c>
      <c r="U36" s="136"/>
      <c r="V36" s="136"/>
      <c r="W36" s="136"/>
      <c r="X36" s="136"/>
      <c r="Y36" s="136"/>
    </row>
    <row r="37" spans="1:25" ht="12" customHeight="1">
      <c r="A37" s="682"/>
      <c r="B37" s="658" t="s">
        <v>81</v>
      </c>
      <c r="C37" s="104" t="s">
        <v>85</v>
      </c>
      <c r="D37" s="1">
        <v>2636045</v>
      </c>
      <c r="E37" s="1">
        <v>2636044</v>
      </c>
      <c r="F37" s="1">
        <v>22732082</v>
      </c>
      <c r="G37" s="1">
        <v>0</v>
      </c>
      <c r="H37" s="1">
        <v>0</v>
      </c>
      <c r="I37" s="1">
        <v>73206554</v>
      </c>
      <c r="J37" s="1">
        <v>72444734</v>
      </c>
      <c r="K37" s="1">
        <v>27771</v>
      </c>
      <c r="L37" s="1">
        <v>27482</v>
      </c>
      <c r="M37" s="4">
        <v>1</v>
      </c>
      <c r="N37" s="1">
        <v>27771</v>
      </c>
      <c r="O37" s="1">
        <v>27482</v>
      </c>
      <c r="U37" s="136"/>
      <c r="V37" s="136"/>
      <c r="W37" s="136"/>
      <c r="X37" s="136"/>
      <c r="Y37" s="136"/>
    </row>
    <row r="38" spans="1:25" ht="12" customHeight="1">
      <c r="A38" s="682"/>
      <c r="B38" s="688"/>
      <c r="C38" s="53" t="s">
        <v>99</v>
      </c>
      <c r="D38" s="5">
        <v>2628134</v>
      </c>
      <c r="E38" s="5">
        <v>2628133</v>
      </c>
      <c r="F38" s="5">
        <v>22701898</v>
      </c>
      <c r="G38" s="180">
        <v>0</v>
      </c>
      <c r="H38" s="180">
        <v>0</v>
      </c>
      <c r="I38" s="5">
        <v>73149184</v>
      </c>
      <c r="J38" s="5">
        <v>72391695</v>
      </c>
      <c r="K38" s="1">
        <v>27833</v>
      </c>
      <c r="L38" s="1">
        <v>27545</v>
      </c>
      <c r="M38" s="4">
        <v>1</v>
      </c>
      <c r="N38" s="1">
        <v>27833</v>
      </c>
      <c r="O38" s="1">
        <v>27545</v>
      </c>
      <c r="U38" s="136"/>
      <c r="V38" s="136"/>
      <c r="W38" s="136"/>
      <c r="X38" s="136"/>
      <c r="Y38" s="136"/>
    </row>
    <row r="39" spans="1:25" ht="12" customHeight="1">
      <c r="A39" s="683"/>
      <c r="B39" s="684"/>
      <c r="C39" s="67" t="s">
        <v>100</v>
      </c>
      <c r="D39" s="37">
        <v>7911</v>
      </c>
      <c r="E39" s="37">
        <v>7911</v>
      </c>
      <c r="F39" s="37">
        <v>30184</v>
      </c>
      <c r="G39" s="546">
        <v>0</v>
      </c>
      <c r="H39" s="546">
        <v>0</v>
      </c>
      <c r="I39" s="37">
        <v>57370</v>
      </c>
      <c r="J39" s="5">
        <v>53039</v>
      </c>
      <c r="K39" s="1">
        <v>7252</v>
      </c>
      <c r="L39" s="1">
        <v>6704</v>
      </c>
      <c r="M39" s="4">
        <v>1</v>
      </c>
      <c r="N39" s="1">
        <v>7252</v>
      </c>
      <c r="O39" s="1">
        <v>6704</v>
      </c>
      <c r="U39" s="136"/>
      <c r="V39" s="136"/>
      <c r="W39" s="136"/>
      <c r="X39" s="136"/>
      <c r="Y39" s="136"/>
    </row>
    <row r="40" spans="1:25" ht="12" customHeight="1">
      <c r="A40" s="675" t="s">
        <v>226</v>
      </c>
      <c r="B40" s="630" t="s">
        <v>80</v>
      </c>
      <c r="C40" s="613"/>
      <c r="D40" s="83">
        <v>5473060</v>
      </c>
      <c r="E40" s="84">
        <v>9449595</v>
      </c>
      <c r="F40" s="84">
        <v>33985785</v>
      </c>
      <c r="G40" s="204">
        <v>2479956</v>
      </c>
      <c r="H40" s="204">
        <v>21971260</v>
      </c>
      <c r="I40" s="84">
        <v>308417966</v>
      </c>
      <c r="J40" s="84">
        <v>300761564</v>
      </c>
      <c r="K40" s="84">
        <v>32638</v>
      </c>
      <c r="L40" s="84">
        <v>31828</v>
      </c>
      <c r="M40" s="39">
        <v>1.73</v>
      </c>
      <c r="N40" s="84">
        <v>56352</v>
      </c>
      <c r="O40" s="84">
        <v>54953</v>
      </c>
      <c r="U40" s="136"/>
      <c r="V40" s="136"/>
      <c r="W40" s="136"/>
      <c r="X40" s="136"/>
      <c r="Y40" s="136"/>
    </row>
    <row r="41" spans="1:25" ht="12" customHeight="1">
      <c r="A41" s="682"/>
      <c r="B41" s="685" t="s">
        <v>259</v>
      </c>
      <c r="C41" s="104" t="s">
        <v>85</v>
      </c>
      <c r="D41" s="1">
        <v>3036953</v>
      </c>
      <c r="E41" s="1">
        <v>7013488</v>
      </c>
      <c r="F41" s="1">
        <v>11971000</v>
      </c>
      <c r="G41" s="1">
        <v>2479956</v>
      </c>
      <c r="H41" s="1">
        <v>21971260</v>
      </c>
      <c r="I41" s="1">
        <v>240392964</v>
      </c>
      <c r="J41" s="1">
        <v>233408690</v>
      </c>
      <c r="K41" s="1">
        <v>34276</v>
      </c>
      <c r="L41" s="1">
        <v>33280</v>
      </c>
      <c r="M41" s="4">
        <v>2.31</v>
      </c>
      <c r="N41" s="1">
        <v>79156</v>
      </c>
      <c r="O41" s="1">
        <v>76856</v>
      </c>
      <c r="U41" s="136"/>
      <c r="V41" s="136"/>
      <c r="W41" s="136"/>
      <c r="X41" s="136"/>
      <c r="Y41" s="136"/>
    </row>
    <row r="42" spans="1:25" ht="12" customHeight="1">
      <c r="A42" s="682"/>
      <c r="B42" s="686"/>
      <c r="C42" s="58" t="s">
        <v>82</v>
      </c>
      <c r="D42" s="1">
        <v>162099</v>
      </c>
      <c r="E42" s="1">
        <v>2576478</v>
      </c>
      <c r="F42" s="1">
        <v>3101059</v>
      </c>
      <c r="G42" s="1">
        <v>1508</v>
      </c>
      <c r="H42" s="1">
        <v>11687</v>
      </c>
      <c r="I42" s="1">
        <v>146495230</v>
      </c>
      <c r="J42" s="1">
        <v>142873316</v>
      </c>
      <c r="K42" s="1">
        <v>56859</v>
      </c>
      <c r="L42" s="1">
        <v>55453</v>
      </c>
      <c r="M42" s="4">
        <v>15.89</v>
      </c>
      <c r="N42" s="1">
        <v>903739</v>
      </c>
      <c r="O42" s="1">
        <v>881395</v>
      </c>
      <c r="U42" s="136"/>
      <c r="V42" s="136"/>
      <c r="W42" s="136"/>
      <c r="X42" s="136"/>
      <c r="Y42" s="136"/>
    </row>
    <row r="43" spans="1:25" ht="12" customHeight="1">
      <c r="A43" s="682"/>
      <c r="B43" s="686"/>
      <c r="C43" s="57" t="s">
        <v>83</v>
      </c>
      <c r="D43" s="1">
        <v>2874854</v>
      </c>
      <c r="E43" s="1">
        <v>4437010</v>
      </c>
      <c r="F43" s="1">
        <v>8869941</v>
      </c>
      <c r="G43" s="1">
        <v>2478448</v>
      </c>
      <c r="H43" s="1">
        <v>21959573</v>
      </c>
      <c r="I43" s="1">
        <v>93897734</v>
      </c>
      <c r="J43" s="1">
        <v>90535374</v>
      </c>
      <c r="K43" s="1">
        <v>21162</v>
      </c>
      <c r="L43" s="1">
        <v>20405</v>
      </c>
      <c r="M43" s="4">
        <v>1.54</v>
      </c>
      <c r="N43" s="1">
        <v>32662</v>
      </c>
      <c r="O43" s="1">
        <v>31492</v>
      </c>
      <c r="U43" s="136"/>
      <c r="V43" s="136"/>
      <c r="W43" s="136"/>
      <c r="X43" s="136"/>
      <c r="Y43" s="136"/>
    </row>
    <row r="44" spans="1:25" ht="12" customHeight="1">
      <c r="A44" s="682"/>
      <c r="B44" s="658" t="s">
        <v>81</v>
      </c>
      <c r="C44" s="104" t="s">
        <v>85</v>
      </c>
      <c r="D44" s="1">
        <v>2436107</v>
      </c>
      <c r="E44" s="1">
        <v>2436107</v>
      </c>
      <c r="F44" s="1">
        <v>22014785</v>
      </c>
      <c r="G44" s="1">
        <v>0</v>
      </c>
      <c r="H44" s="1">
        <v>0</v>
      </c>
      <c r="I44" s="1">
        <v>68025002</v>
      </c>
      <c r="J44" s="1">
        <v>67352874</v>
      </c>
      <c r="K44" s="1">
        <v>27924</v>
      </c>
      <c r="L44" s="1">
        <v>27648</v>
      </c>
      <c r="M44" s="4">
        <v>1</v>
      </c>
      <c r="N44" s="1">
        <v>27924</v>
      </c>
      <c r="O44" s="1">
        <v>27648</v>
      </c>
      <c r="U44" s="136"/>
      <c r="V44" s="136"/>
      <c r="W44" s="136"/>
      <c r="X44" s="136"/>
      <c r="Y44" s="136"/>
    </row>
    <row r="45" spans="1:25" ht="12" customHeight="1">
      <c r="A45" s="682"/>
      <c r="B45" s="688"/>
      <c r="C45" s="53" t="s">
        <v>99</v>
      </c>
      <c r="D45" s="5">
        <v>2434074</v>
      </c>
      <c r="E45" s="5">
        <v>2434074</v>
      </c>
      <c r="F45" s="5">
        <v>22005226</v>
      </c>
      <c r="G45" s="180">
        <v>0</v>
      </c>
      <c r="H45" s="180">
        <v>0</v>
      </c>
      <c r="I45" s="5">
        <v>68006229</v>
      </c>
      <c r="J45" s="5">
        <v>67335157</v>
      </c>
      <c r="K45" s="1">
        <v>27939</v>
      </c>
      <c r="L45" s="1">
        <v>27664</v>
      </c>
      <c r="M45" s="4">
        <v>1</v>
      </c>
      <c r="N45" s="1">
        <v>27939</v>
      </c>
      <c r="O45" s="1">
        <v>27664</v>
      </c>
      <c r="U45" s="136"/>
      <c r="V45" s="136"/>
      <c r="W45" s="136"/>
      <c r="X45" s="136"/>
      <c r="Y45" s="136"/>
    </row>
    <row r="46" spans="1:25" ht="12" customHeight="1">
      <c r="A46" s="683"/>
      <c r="B46" s="684"/>
      <c r="C46" s="67" t="s">
        <v>100</v>
      </c>
      <c r="D46" s="37">
        <v>2033</v>
      </c>
      <c r="E46" s="37">
        <v>2033</v>
      </c>
      <c r="F46" s="37">
        <v>9559</v>
      </c>
      <c r="G46" s="546">
        <v>0</v>
      </c>
      <c r="H46" s="546">
        <v>0</v>
      </c>
      <c r="I46" s="37">
        <v>18773</v>
      </c>
      <c r="J46" s="37">
        <v>17717</v>
      </c>
      <c r="K46" s="3">
        <v>9234</v>
      </c>
      <c r="L46" s="3">
        <v>8715</v>
      </c>
      <c r="M46" s="30">
        <v>1</v>
      </c>
      <c r="N46" s="3">
        <v>9234</v>
      </c>
      <c r="O46" s="3">
        <v>8715</v>
      </c>
      <c r="U46" s="136"/>
      <c r="V46" s="136"/>
      <c r="W46" s="136"/>
      <c r="X46" s="136"/>
      <c r="Y46" s="136"/>
    </row>
    <row r="47" spans="1:25" ht="12" customHeight="1">
      <c r="A47" s="675" t="s">
        <v>227</v>
      </c>
      <c r="B47" s="630" t="s">
        <v>80</v>
      </c>
      <c r="C47" s="613"/>
      <c r="D47" s="83">
        <v>4702354</v>
      </c>
      <c r="E47" s="84">
        <v>8822522</v>
      </c>
      <c r="F47" s="84">
        <v>32262740</v>
      </c>
      <c r="G47" s="204">
        <v>2095233</v>
      </c>
      <c r="H47" s="204">
        <v>20280463</v>
      </c>
      <c r="I47" s="84">
        <v>284511907</v>
      </c>
      <c r="J47" s="1">
        <v>278355054</v>
      </c>
      <c r="K47" s="1">
        <v>32248</v>
      </c>
      <c r="L47" s="1">
        <v>31551</v>
      </c>
      <c r="M47" s="4">
        <v>1.88</v>
      </c>
      <c r="N47" s="1">
        <v>60504</v>
      </c>
      <c r="O47" s="1">
        <v>59195</v>
      </c>
      <c r="U47" s="136"/>
      <c r="V47" s="136"/>
      <c r="W47" s="136"/>
      <c r="X47" s="136"/>
      <c r="Y47" s="136"/>
    </row>
    <row r="48" spans="1:25" ht="12" customHeight="1">
      <c r="A48" s="682"/>
      <c r="B48" s="685" t="s">
        <v>259</v>
      </c>
      <c r="C48" s="104" t="s">
        <v>85</v>
      </c>
      <c r="D48" s="1">
        <v>2623465</v>
      </c>
      <c r="E48" s="1">
        <v>6743633</v>
      </c>
      <c r="F48" s="1">
        <v>11691240</v>
      </c>
      <c r="G48" s="1">
        <v>2095233</v>
      </c>
      <c r="H48" s="1">
        <v>20280463</v>
      </c>
      <c r="I48" s="1">
        <v>223932534</v>
      </c>
      <c r="J48" s="1">
        <v>218331714</v>
      </c>
      <c r="K48" s="1">
        <v>33207</v>
      </c>
      <c r="L48" s="1">
        <v>32376</v>
      </c>
      <c r="M48" s="4">
        <v>2.57</v>
      </c>
      <c r="N48" s="1">
        <v>85358</v>
      </c>
      <c r="O48" s="1">
        <v>83223</v>
      </c>
      <c r="U48" s="136"/>
      <c r="V48" s="136"/>
      <c r="W48" s="136"/>
      <c r="X48" s="136"/>
      <c r="Y48" s="136"/>
    </row>
    <row r="49" spans="1:25" ht="12" customHeight="1">
      <c r="A49" s="682"/>
      <c r="B49" s="686"/>
      <c r="C49" s="58" t="s">
        <v>82</v>
      </c>
      <c r="D49" s="1">
        <v>171673</v>
      </c>
      <c r="E49" s="1">
        <v>3062717</v>
      </c>
      <c r="F49" s="1">
        <v>3424737</v>
      </c>
      <c r="G49" s="1">
        <v>2548</v>
      </c>
      <c r="H49" s="1">
        <v>29197</v>
      </c>
      <c r="I49" s="1">
        <v>144273090</v>
      </c>
      <c r="J49" s="1">
        <v>141370919</v>
      </c>
      <c r="K49" s="1">
        <v>47106</v>
      </c>
      <c r="L49" s="1">
        <v>46159</v>
      </c>
      <c r="M49" s="4">
        <v>17.84</v>
      </c>
      <c r="N49" s="1">
        <v>840395</v>
      </c>
      <c r="O49" s="1">
        <v>823490</v>
      </c>
      <c r="U49" s="136"/>
      <c r="V49" s="136"/>
      <c r="W49" s="136"/>
      <c r="X49" s="136"/>
      <c r="Y49" s="136"/>
    </row>
    <row r="50" spans="1:25" ht="12" customHeight="1">
      <c r="A50" s="682"/>
      <c r="B50" s="686"/>
      <c r="C50" s="57" t="s">
        <v>83</v>
      </c>
      <c r="D50" s="1">
        <v>2451792</v>
      </c>
      <c r="E50" s="1">
        <v>3680916</v>
      </c>
      <c r="F50" s="1">
        <v>8266503</v>
      </c>
      <c r="G50" s="1">
        <v>2092685</v>
      </c>
      <c r="H50" s="1">
        <v>20251266</v>
      </c>
      <c r="I50" s="1">
        <v>79659444</v>
      </c>
      <c r="J50" s="1">
        <v>76960795</v>
      </c>
      <c r="K50" s="1">
        <v>21641</v>
      </c>
      <c r="L50" s="1">
        <v>20908</v>
      </c>
      <c r="M50" s="4">
        <v>1.5</v>
      </c>
      <c r="N50" s="1">
        <v>32490</v>
      </c>
      <c r="O50" s="1">
        <v>31390</v>
      </c>
      <c r="U50" s="136"/>
      <c r="V50" s="136"/>
      <c r="W50" s="136"/>
      <c r="X50" s="136"/>
      <c r="Y50" s="136"/>
    </row>
    <row r="51" spans="1:25" ht="12" customHeight="1">
      <c r="A51" s="682"/>
      <c r="B51" s="658" t="s">
        <v>81</v>
      </c>
      <c r="C51" s="104" t="s">
        <v>85</v>
      </c>
      <c r="D51" s="1">
        <v>2078889</v>
      </c>
      <c r="E51" s="1">
        <v>2078889</v>
      </c>
      <c r="F51" s="1">
        <v>20571500</v>
      </c>
      <c r="G51" s="1">
        <v>0</v>
      </c>
      <c r="H51" s="1">
        <v>0</v>
      </c>
      <c r="I51" s="1">
        <v>60579373</v>
      </c>
      <c r="J51" s="1">
        <v>60023340</v>
      </c>
      <c r="K51" s="1">
        <v>29140</v>
      </c>
      <c r="L51" s="1">
        <v>28873</v>
      </c>
      <c r="M51" s="4">
        <v>1</v>
      </c>
      <c r="N51" s="1">
        <v>29140</v>
      </c>
      <c r="O51" s="1">
        <v>28873</v>
      </c>
      <c r="U51" s="136"/>
      <c r="V51" s="136"/>
      <c r="W51" s="136"/>
      <c r="X51" s="136"/>
      <c r="Y51" s="136"/>
    </row>
    <row r="52" spans="1:25" ht="12" customHeight="1">
      <c r="A52" s="682"/>
      <c r="B52" s="688"/>
      <c r="C52" s="53" t="s">
        <v>99</v>
      </c>
      <c r="D52" s="5">
        <v>2072199</v>
      </c>
      <c r="E52" s="5">
        <v>2072199</v>
      </c>
      <c r="F52" s="5">
        <v>20550578</v>
      </c>
      <c r="G52" s="180">
        <v>0</v>
      </c>
      <c r="H52" s="180">
        <v>0</v>
      </c>
      <c r="I52" s="5">
        <v>60543515</v>
      </c>
      <c r="J52" s="5">
        <v>59990945</v>
      </c>
      <c r="K52" s="1">
        <v>29217</v>
      </c>
      <c r="L52" s="1">
        <v>28950</v>
      </c>
      <c r="M52" s="4">
        <v>1</v>
      </c>
      <c r="N52" s="1">
        <v>29217</v>
      </c>
      <c r="O52" s="1">
        <v>28950</v>
      </c>
      <c r="U52" s="136"/>
      <c r="V52" s="136"/>
      <c r="W52" s="136"/>
      <c r="X52" s="136"/>
      <c r="Y52" s="136"/>
    </row>
    <row r="53" spans="1:25" ht="12" customHeight="1">
      <c r="A53" s="683"/>
      <c r="B53" s="684"/>
      <c r="C53" s="67" t="s">
        <v>100</v>
      </c>
      <c r="D53" s="37">
        <v>6690</v>
      </c>
      <c r="E53" s="37">
        <v>6690</v>
      </c>
      <c r="F53" s="37">
        <v>20922</v>
      </c>
      <c r="G53" s="546">
        <v>0</v>
      </c>
      <c r="H53" s="546">
        <v>0</v>
      </c>
      <c r="I53" s="37">
        <v>35858</v>
      </c>
      <c r="J53" s="5">
        <v>32395</v>
      </c>
      <c r="K53" s="1">
        <v>5360</v>
      </c>
      <c r="L53" s="1">
        <v>4842</v>
      </c>
      <c r="M53" s="4">
        <v>1</v>
      </c>
      <c r="N53" s="1">
        <v>5360</v>
      </c>
      <c r="O53" s="1">
        <v>4842</v>
      </c>
      <c r="U53" s="136"/>
      <c r="V53" s="136"/>
      <c r="W53" s="136"/>
      <c r="X53" s="136"/>
      <c r="Y53" s="136"/>
    </row>
    <row r="54" spans="1:25" ht="12" customHeight="1">
      <c r="A54" s="675" t="s">
        <v>228</v>
      </c>
      <c r="B54" s="630" t="s">
        <v>80</v>
      </c>
      <c r="C54" s="613"/>
      <c r="D54" s="83">
        <v>4483442</v>
      </c>
      <c r="E54" s="84">
        <v>9906772</v>
      </c>
      <c r="F54" s="84">
        <v>29904029</v>
      </c>
      <c r="G54" s="204">
        <v>1957458</v>
      </c>
      <c r="H54" s="204">
        <v>17485498</v>
      </c>
      <c r="I54" s="84">
        <v>326727811</v>
      </c>
      <c r="J54" s="84">
        <v>320548216</v>
      </c>
      <c r="K54" s="84">
        <v>32980</v>
      </c>
      <c r="L54" s="84">
        <v>32356</v>
      </c>
      <c r="M54" s="39">
        <v>2.21</v>
      </c>
      <c r="N54" s="84">
        <v>72874</v>
      </c>
      <c r="O54" s="84">
        <v>71496</v>
      </c>
      <c r="U54" s="136"/>
      <c r="V54" s="136"/>
      <c r="W54" s="136"/>
      <c r="X54" s="136"/>
      <c r="Y54" s="136"/>
    </row>
    <row r="55" spans="1:25" ht="12" customHeight="1">
      <c r="A55" s="682"/>
      <c r="B55" s="685" t="s">
        <v>259</v>
      </c>
      <c r="C55" s="104" t="s">
        <v>85</v>
      </c>
      <c r="D55" s="1">
        <v>2568306</v>
      </c>
      <c r="E55" s="1">
        <v>7991637</v>
      </c>
      <c r="F55" s="1">
        <v>12418532</v>
      </c>
      <c r="G55" s="1">
        <v>1957458</v>
      </c>
      <c r="H55" s="1">
        <v>17485498</v>
      </c>
      <c r="I55" s="1">
        <v>275643662</v>
      </c>
      <c r="J55" s="1">
        <v>269942431</v>
      </c>
      <c r="K55" s="1">
        <v>34492</v>
      </c>
      <c r="L55" s="1">
        <v>33778</v>
      </c>
      <c r="M55" s="4">
        <v>3.11</v>
      </c>
      <c r="N55" s="1">
        <v>107325</v>
      </c>
      <c r="O55" s="1">
        <v>105105</v>
      </c>
      <c r="U55" s="136"/>
      <c r="V55" s="136"/>
      <c r="W55" s="136"/>
      <c r="X55" s="136"/>
      <c r="Y55" s="136"/>
    </row>
    <row r="56" spans="1:25" ht="12" customHeight="1">
      <c r="A56" s="682"/>
      <c r="B56" s="686"/>
      <c r="C56" s="58" t="s">
        <v>82</v>
      </c>
      <c r="D56" s="1">
        <v>231113</v>
      </c>
      <c r="E56" s="1">
        <v>4392806</v>
      </c>
      <c r="F56" s="1">
        <v>4791490</v>
      </c>
      <c r="G56" s="1">
        <v>2428</v>
      </c>
      <c r="H56" s="1">
        <v>20815</v>
      </c>
      <c r="I56" s="1">
        <v>196177302</v>
      </c>
      <c r="J56" s="1">
        <v>192924256</v>
      </c>
      <c r="K56" s="1">
        <v>44659</v>
      </c>
      <c r="L56" s="1">
        <v>43918</v>
      </c>
      <c r="M56" s="4">
        <v>19.01</v>
      </c>
      <c r="N56" s="1">
        <v>848837</v>
      </c>
      <c r="O56" s="1">
        <v>834762</v>
      </c>
      <c r="U56" s="136"/>
      <c r="V56" s="136"/>
      <c r="W56" s="136"/>
      <c r="X56" s="136"/>
      <c r="Y56" s="136"/>
    </row>
    <row r="57" spans="1:25" ht="12" customHeight="1">
      <c r="A57" s="682"/>
      <c r="B57" s="686"/>
      <c r="C57" s="57" t="s">
        <v>83</v>
      </c>
      <c r="D57" s="1">
        <v>2337193</v>
      </c>
      <c r="E57" s="1">
        <v>3598831</v>
      </c>
      <c r="F57" s="1">
        <v>7627042</v>
      </c>
      <c r="G57" s="1">
        <v>1955030</v>
      </c>
      <c r="H57" s="1">
        <v>17464683</v>
      </c>
      <c r="I57" s="1">
        <v>79466360</v>
      </c>
      <c r="J57" s="1">
        <v>77018175</v>
      </c>
      <c r="K57" s="1">
        <v>22081</v>
      </c>
      <c r="L57" s="1">
        <v>21401</v>
      </c>
      <c r="M57" s="4">
        <v>1.54</v>
      </c>
      <c r="N57" s="1">
        <v>34001</v>
      </c>
      <c r="O57" s="1">
        <v>32953</v>
      </c>
      <c r="U57" s="136"/>
      <c r="V57" s="136"/>
      <c r="W57" s="136"/>
      <c r="X57" s="136"/>
      <c r="Y57" s="136"/>
    </row>
    <row r="58" spans="1:25" ht="12" customHeight="1">
      <c r="A58" s="682"/>
      <c r="B58" s="658" t="s">
        <v>81</v>
      </c>
      <c r="C58" s="104" t="s">
        <v>85</v>
      </c>
      <c r="D58" s="1">
        <v>1915136</v>
      </c>
      <c r="E58" s="1">
        <v>1915135</v>
      </c>
      <c r="F58" s="1">
        <v>17485497</v>
      </c>
      <c r="G58" s="1">
        <v>0</v>
      </c>
      <c r="H58" s="1">
        <v>0</v>
      </c>
      <c r="I58" s="1">
        <v>51084149</v>
      </c>
      <c r="J58" s="1">
        <v>50605785</v>
      </c>
      <c r="K58" s="1">
        <v>26674</v>
      </c>
      <c r="L58" s="1">
        <v>26424</v>
      </c>
      <c r="M58" s="4">
        <v>1</v>
      </c>
      <c r="N58" s="1">
        <v>26674</v>
      </c>
      <c r="O58" s="1">
        <v>26424</v>
      </c>
      <c r="U58" s="136"/>
      <c r="V58" s="136"/>
      <c r="W58" s="136"/>
      <c r="X58" s="136"/>
      <c r="Y58" s="136"/>
    </row>
    <row r="59" spans="1:25" ht="12" customHeight="1">
      <c r="A59" s="682"/>
      <c r="B59" s="688"/>
      <c r="C59" s="53" t="s">
        <v>99</v>
      </c>
      <c r="D59" s="5">
        <v>1912715</v>
      </c>
      <c r="E59" s="5">
        <v>1912714</v>
      </c>
      <c r="F59" s="5">
        <v>17477757</v>
      </c>
      <c r="G59" s="180">
        <v>0</v>
      </c>
      <c r="H59" s="180">
        <v>0</v>
      </c>
      <c r="I59" s="5">
        <v>51071695</v>
      </c>
      <c r="J59" s="5">
        <v>50594539</v>
      </c>
      <c r="K59" s="1">
        <v>26701</v>
      </c>
      <c r="L59" s="1">
        <v>26452</v>
      </c>
      <c r="M59" s="4">
        <v>1</v>
      </c>
      <c r="N59" s="1">
        <v>26701</v>
      </c>
      <c r="O59" s="1">
        <v>26452</v>
      </c>
      <c r="U59" s="136"/>
      <c r="V59" s="136"/>
      <c r="W59" s="136"/>
      <c r="X59" s="136"/>
      <c r="Y59" s="136"/>
    </row>
    <row r="60" spans="1:25" ht="12" customHeight="1">
      <c r="A60" s="683"/>
      <c r="B60" s="684"/>
      <c r="C60" s="67" t="s">
        <v>100</v>
      </c>
      <c r="D60" s="37">
        <v>2421</v>
      </c>
      <c r="E60" s="37">
        <v>2421</v>
      </c>
      <c r="F60" s="37">
        <v>7740</v>
      </c>
      <c r="G60" s="546">
        <v>0</v>
      </c>
      <c r="H60" s="546">
        <v>0</v>
      </c>
      <c r="I60" s="37">
        <v>12454</v>
      </c>
      <c r="J60" s="37">
        <v>11246</v>
      </c>
      <c r="K60" s="3">
        <v>5144</v>
      </c>
      <c r="L60" s="3">
        <v>4645</v>
      </c>
      <c r="M60" s="30">
        <v>1</v>
      </c>
      <c r="N60" s="3">
        <v>5144</v>
      </c>
      <c r="O60" s="3">
        <v>4645</v>
      </c>
      <c r="U60" s="136"/>
      <c r="V60" s="136"/>
      <c r="W60" s="136"/>
      <c r="X60" s="136"/>
      <c r="Y60" s="136"/>
    </row>
    <row r="61" spans="1:25" ht="12" customHeight="1">
      <c r="A61" s="675" t="s">
        <v>229</v>
      </c>
      <c r="B61" s="630" t="s">
        <v>80</v>
      </c>
      <c r="C61" s="613"/>
      <c r="D61" s="83">
        <v>992194</v>
      </c>
      <c r="E61" s="84">
        <v>1458255</v>
      </c>
      <c r="F61" s="84">
        <v>5917671</v>
      </c>
      <c r="G61" s="204">
        <v>431834</v>
      </c>
      <c r="H61" s="204">
        <v>4108380</v>
      </c>
      <c r="I61" s="84">
        <v>47839512</v>
      </c>
      <c r="J61" s="1">
        <v>46622188</v>
      </c>
      <c r="K61" s="1">
        <v>32806</v>
      </c>
      <c r="L61" s="1">
        <v>31971</v>
      </c>
      <c r="M61" s="4">
        <v>1.47</v>
      </c>
      <c r="N61" s="1">
        <v>48216</v>
      </c>
      <c r="O61" s="1">
        <v>46989</v>
      </c>
      <c r="U61" s="136"/>
      <c r="V61" s="136"/>
      <c r="W61" s="136"/>
      <c r="X61" s="136"/>
      <c r="Y61" s="136"/>
    </row>
    <row r="62" spans="1:25" ht="12" customHeight="1">
      <c r="A62" s="682"/>
      <c r="B62" s="685" t="s">
        <v>259</v>
      </c>
      <c r="C62" s="104" t="s">
        <v>85</v>
      </c>
      <c r="D62" s="1">
        <v>555251</v>
      </c>
      <c r="E62" s="1">
        <v>1021312</v>
      </c>
      <c r="F62" s="1">
        <v>1747636</v>
      </c>
      <c r="G62" s="1">
        <v>431834</v>
      </c>
      <c r="H62" s="1">
        <v>4108380</v>
      </c>
      <c r="I62" s="1">
        <v>36108986</v>
      </c>
      <c r="J62" s="1">
        <v>35011330</v>
      </c>
      <c r="K62" s="1">
        <v>35355</v>
      </c>
      <c r="L62" s="1">
        <v>34281</v>
      </c>
      <c r="M62" s="4">
        <v>1.84</v>
      </c>
      <c r="N62" s="1">
        <v>65032</v>
      </c>
      <c r="O62" s="1">
        <v>63055</v>
      </c>
      <c r="U62" s="136"/>
      <c r="V62" s="136"/>
      <c r="W62" s="136"/>
      <c r="X62" s="136"/>
      <c r="Y62" s="136"/>
    </row>
    <row r="63" spans="1:25" ht="12" customHeight="1">
      <c r="A63" s="682"/>
      <c r="B63" s="686"/>
      <c r="C63" s="58" t="s">
        <v>82</v>
      </c>
      <c r="D63" s="1">
        <v>13435</v>
      </c>
      <c r="E63" s="1">
        <v>205222</v>
      </c>
      <c r="F63" s="1">
        <v>267452</v>
      </c>
      <c r="G63" s="1">
        <v>3723</v>
      </c>
      <c r="H63" s="1">
        <v>15311</v>
      </c>
      <c r="I63" s="1">
        <v>17587971</v>
      </c>
      <c r="J63" s="1">
        <v>17120588</v>
      </c>
      <c r="K63" s="1">
        <v>85702</v>
      </c>
      <c r="L63" s="1">
        <v>83425</v>
      </c>
      <c r="M63" s="4">
        <v>15.28</v>
      </c>
      <c r="N63" s="1">
        <v>1309116</v>
      </c>
      <c r="O63" s="1">
        <v>1274327</v>
      </c>
      <c r="U63" s="136"/>
      <c r="V63" s="136"/>
      <c r="W63" s="136"/>
      <c r="X63" s="136"/>
      <c r="Y63" s="136"/>
    </row>
    <row r="64" spans="1:25" ht="12" customHeight="1">
      <c r="A64" s="682"/>
      <c r="B64" s="686"/>
      <c r="C64" s="57" t="s">
        <v>83</v>
      </c>
      <c r="D64" s="1">
        <v>541816</v>
      </c>
      <c r="E64" s="1">
        <v>816090</v>
      </c>
      <c r="F64" s="1">
        <v>1480184</v>
      </c>
      <c r="G64" s="1">
        <v>428111</v>
      </c>
      <c r="H64" s="1">
        <v>4093069</v>
      </c>
      <c r="I64" s="1">
        <v>18521015</v>
      </c>
      <c r="J64" s="1">
        <v>17890742</v>
      </c>
      <c r="K64" s="1">
        <v>22695</v>
      </c>
      <c r="L64" s="1">
        <v>21923</v>
      </c>
      <c r="M64" s="4">
        <v>1.51</v>
      </c>
      <c r="N64" s="1">
        <v>34183</v>
      </c>
      <c r="O64" s="1">
        <v>33020</v>
      </c>
      <c r="U64" s="136"/>
      <c r="V64" s="136"/>
      <c r="W64" s="136"/>
      <c r="X64" s="136"/>
      <c r="Y64" s="136"/>
    </row>
    <row r="65" spans="1:25" ht="12" customHeight="1">
      <c r="A65" s="682"/>
      <c r="B65" s="658" t="s">
        <v>81</v>
      </c>
      <c r="C65" s="104" t="s">
        <v>85</v>
      </c>
      <c r="D65" s="1">
        <v>436943</v>
      </c>
      <c r="E65" s="1">
        <v>436943</v>
      </c>
      <c r="F65" s="1">
        <v>4170035</v>
      </c>
      <c r="G65" s="187">
        <v>0</v>
      </c>
      <c r="H65" s="187">
        <v>0</v>
      </c>
      <c r="I65" s="1">
        <v>11730526</v>
      </c>
      <c r="J65" s="1">
        <v>11610858</v>
      </c>
      <c r="K65" s="1">
        <v>26847</v>
      </c>
      <c r="L65" s="1">
        <v>26573</v>
      </c>
      <c r="M65" s="4">
        <v>1</v>
      </c>
      <c r="N65" s="1">
        <v>26847</v>
      </c>
      <c r="O65" s="1">
        <v>26573</v>
      </c>
      <c r="U65" s="136"/>
      <c r="V65" s="136"/>
      <c r="W65" s="136"/>
      <c r="X65" s="136"/>
      <c r="Y65" s="136"/>
    </row>
    <row r="66" spans="1:25" ht="12" customHeight="1">
      <c r="A66" s="682"/>
      <c r="B66" s="688"/>
      <c r="C66" s="53" t="s">
        <v>99</v>
      </c>
      <c r="D66" s="5">
        <v>436409</v>
      </c>
      <c r="E66" s="5">
        <v>436409</v>
      </c>
      <c r="F66" s="5">
        <v>4168460</v>
      </c>
      <c r="G66" s="180">
        <v>0</v>
      </c>
      <c r="H66" s="180">
        <v>0</v>
      </c>
      <c r="I66" s="5">
        <v>11727785</v>
      </c>
      <c r="J66" s="5">
        <v>11608382</v>
      </c>
      <c r="K66" s="1">
        <v>26873</v>
      </c>
      <c r="L66" s="1">
        <v>26600</v>
      </c>
      <c r="M66" s="4">
        <v>1</v>
      </c>
      <c r="N66" s="1">
        <v>26873</v>
      </c>
      <c r="O66" s="1">
        <v>26600</v>
      </c>
      <c r="U66" s="136"/>
      <c r="V66" s="136"/>
      <c r="W66" s="136"/>
      <c r="X66" s="136"/>
      <c r="Y66" s="136"/>
    </row>
    <row r="67" spans="1:25" ht="12" customHeight="1">
      <c r="A67" s="800"/>
      <c r="B67" s="801"/>
      <c r="C67" s="68" t="s">
        <v>100</v>
      </c>
      <c r="D67" s="17">
        <v>534</v>
      </c>
      <c r="E67" s="17">
        <v>534</v>
      </c>
      <c r="F67" s="17">
        <v>1575</v>
      </c>
      <c r="G67" s="547">
        <v>0</v>
      </c>
      <c r="H67" s="547">
        <v>0</v>
      </c>
      <c r="I67" s="17">
        <v>2741</v>
      </c>
      <c r="J67" s="17">
        <v>2476</v>
      </c>
      <c r="K67" s="29">
        <v>5133</v>
      </c>
      <c r="L67" s="29">
        <v>4637</v>
      </c>
      <c r="M67" s="32">
        <v>1</v>
      </c>
      <c r="N67" s="29">
        <v>5133</v>
      </c>
      <c r="O67" s="29">
        <v>4637</v>
      </c>
      <c r="U67" s="136"/>
      <c r="V67" s="136"/>
      <c r="W67" s="136"/>
      <c r="X67" s="136"/>
      <c r="Y67" s="136"/>
    </row>
    <row r="68" ht="12">
      <c r="A68" s="217" t="s">
        <v>318</v>
      </c>
    </row>
  </sheetData>
  <mergeCells count="41">
    <mergeCell ref="A61:A67"/>
    <mergeCell ref="B61:C61"/>
    <mergeCell ref="B62:B64"/>
    <mergeCell ref="B65:B67"/>
    <mergeCell ref="A54:A60"/>
    <mergeCell ref="B54:C54"/>
    <mergeCell ref="B55:B57"/>
    <mergeCell ref="B58:B60"/>
    <mergeCell ref="A47:A53"/>
    <mergeCell ref="B47:C47"/>
    <mergeCell ref="B48:B50"/>
    <mergeCell ref="B51:B53"/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B13:B15"/>
    <mergeCell ref="B16:B18"/>
    <mergeCell ref="D3:D4"/>
    <mergeCell ref="A3:C4"/>
    <mergeCell ref="A5:A11"/>
    <mergeCell ref="B5:C5"/>
    <mergeCell ref="B6:B8"/>
    <mergeCell ref="B9:B11"/>
    <mergeCell ref="A12:A18"/>
    <mergeCell ref="E3:E4"/>
    <mergeCell ref="F3:F4"/>
    <mergeCell ref="I3:J3"/>
    <mergeCell ref="B12:C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36"/>
  <dimension ref="A1:AE51"/>
  <sheetViews>
    <sheetView showGridLines="0" workbookViewId="0" topLeftCell="A4">
      <selection activeCell="B44" sqref="B44:B46"/>
    </sheetView>
  </sheetViews>
  <sheetFormatPr defaultColWidth="9.140625" defaultRowHeight="12"/>
  <cols>
    <col min="1" max="1" width="10.7109375" style="161" customWidth="1"/>
    <col min="2" max="2" width="8.421875" style="161" customWidth="1"/>
    <col min="3" max="7" width="15.421875" style="161" customWidth="1"/>
    <col min="8" max="11" width="12.7109375" style="334" customWidth="1"/>
    <col min="12" max="13" width="8.7109375" style="337" customWidth="1"/>
    <col min="14" max="15" width="12.7109375" style="334" customWidth="1"/>
    <col min="16" max="18" width="7.57421875" style="2" bestFit="1" customWidth="1"/>
    <col min="19" max="19" width="6.7109375" style="161" bestFit="1" customWidth="1"/>
    <col min="20" max="21" width="5.8515625" style="231" bestFit="1" customWidth="1"/>
    <col min="22" max="23" width="7.57421875" style="161" bestFit="1" customWidth="1"/>
    <col min="24" max="31" width="3.421875" style="161" bestFit="1" customWidth="1"/>
    <col min="32" max="16384" width="11.421875" style="161" customWidth="1"/>
  </cols>
  <sheetData>
    <row r="1" spans="1:7" ht="13.5">
      <c r="A1" s="244"/>
      <c r="B1" s="243" t="s">
        <v>1404</v>
      </c>
      <c r="C1" s="244" t="s">
        <v>920</v>
      </c>
      <c r="E1" s="2"/>
      <c r="F1" s="2"/>
      <c r="G1" s="2"/>
    </row>
    <row r="2" spans="3:15" ht="12">
      <c r="C2" s="2"/>
      <c r="D2" s="2"/>
      <c r="E2" s="2"/>
      <c r="F2" s="2"/>
      <c r="G2" s="2"/>
      <c r="O2" s="102" t="s">
        <v>327</v>
      </c>
    </row>
    <row r="3" spans="1:15" ht="18.75" customHeight="1">
      <c r="A3" s="162"/>
      <c r="B3" s="163"/>
      <c r="C3" s="741" t="s">
        <v>185</v>
      </c>
      <c r="D3" s="741" t="s">
        <v>168</v>
      </c>
      <c r="E3" s="741" t="s">
        <v>889</v>
      </c>
      <c r="F3" s="189" t="s">
        <v>1491</v>
      </c>
      <c r="G3" s="164"/>
      <c r="H3" s="734" t="s">
        <v>1492</v>
      </c>
      <c r="I3" s="732"/>
      <c r="J3" s="732" t="s">
        <v>1493</v>
      </c>
      <c r="K3" s="733"/>
      <c r="L3" s="739" t="s">
        <v>403</v>
      </c>
      <c r="M3" s="739"/>
      <c r="N3" s="732" t="s">
        <v>310</v>
      </c>
      <c r="O3" s="733"/>
    </row>
    <row r="4" spans="1:15" ht="18.75" customHeight="1">
      <c r="A4" s="165"/>
      <c r="B4" s="166"/>
      <c r="C4" s="742"/>
      <c r="D4" s="742"/>
      <c r="E4" s="742"/>
      <c r="F4" s="228" t="s">
        <v>170</v>
      </c>
      <c r="G4" s="167" t="s">
        <v>1490</v>
      </c>
      <c r="H4" s="502" t="s">
        <v>399</v>
      </c>
      <c r="I4" s="335" t="s">
        <v>891</v>
      </c>
      <c r="J4" s="335" t="s">
        <v>399</v>
      </c>
      <c r="K4" s="336" t="s">
        <v>891</v>
      </c>
      <c r="L4" s="338" t="s">
        <v>171</v>
      </c>
      <c r="M4" s="338" t="s">
        <v>891</v>
      </c>
      <c r="N4" s="335" t="s">
        <v>1494</v>
      </c>
      <c r="O4" s="336" t="s">
        <v>213</v>
      </c>
    </row>
    <row r="5" spans="1:31" ht="14.25" customHeight="1">
      <c r="A5" s="740" t="s">
        <v>902</v>
      </c>
      <c r="B5" s="490" t="s">
        <v>80</v>
      </c>
      <c r="C5" s="513">
        <v>65861663</v>
      </c>
      <c r="D5" s="514">
        <v>113352726</v>
      </c>
      <c r="E5" s="514">
        <v>448710146</v>
      </c>
      <c r="F5" s="514">
        <v>4222828206</v>
      </c>
      <c r="G5" s="514">
        <v>4131755866</v>
      </c>
      <c r="H5" s="148">
        <v>37254</v>
      </c>
      <c r="I5" s="148">
        <v>9411</v>
      </c>
      <c r="J5" s="148">
        <v>36450</v>
      </c>
      <c r="K5" s="148">
        <v>9208</v>
      </c>
      <c r="L5" s="503">
        <v>1.72</v>
      </c>
      <c r="M5" s="503">
        <v>6.81</v>
      </c>
      <c r="N5" s="148">
        <v>64116.63</v>
      </c>
      <c r="O5" s="148">
        <v>62734</v>
      </c>
      <c r="S5" s="2"/>
      <c r="V5" s="2"/>
      <c r="W5" s="2"/>
      <c r="X5" s="268"/>
      <c r="Y5" s="268"/>
      <c r="Z5" s="268"/>
      <c r="AA5" s="268"/>
      <c r="AB5" s="268"/>
      <c r="AC5" s="268"/>
      <c r="AD5" s="268"/>
      <c r="AE5" s="268"/>
    </row>
    <row r="6" spans="1:31" ht="14.25" customHeight="1">
      <c r="A6" s="740"/>
      <c r="B6" s="490" t="s">
        <v>900</v>
      </c>
      <c r="C6" s="169">
        <v>24283278</v>
      </c>
      <c r="D6" s="170">
        <v>47851122</v>
      </c>
      <c r="E6" s="170">
        <v>172436481</v>
      </c>
      <c r="F6" s="170">
        <v>1984557727</v>
      </c>
      <c r="G6" s="170">
        <v>1941052218</v>
      </c>
      <c r="H6" s="5">
        <v>41474</v>
      </c>
      <c r="I6" s="5">
        <v>11509</v>
      </c>
      <c r="J6" s="5">
        <v>40564</v>
      </c>
      <c r="K6" s="5">
        <v>11257</v>
      </c>
      <c r="L6" s="36">
        <v>1.97</v>
      </c>
      <c r="M6" s="36">
        <v>7.1</v>
      </c>
      <c r="N6" s="5">
        <v>81725.28</v>
      </c>
      <c r="O6" s="5">
        <v>79934</v>
      </c>
      <c r="S6" s="2"/>
      <c r="V6" s="2"/>
      <c r="W6" s="2"/>
      <c r="X6" s="268"/>
      <c r="Y6" s="268"/>
      <c r="Z6" s="268"/>
      <c r="AA6" s="268"/>
      <c r="AB6" s="268"/>
      <c r="AC6" s="268"/>
      <c r="AD6" s="268"/>
      <c r="AE6" s="268"/>
    </row>
    <row r="7" spans="1:31" ht="14.25" customHeight="1">
      <c r="A7" s="740"/>
      <c r="B7" s="490" t="s">
        <v>901</v>
      </c>
      <c r="C7" s="173">
        <v>41578385</v>
      </c>
      <c r="D7" s="174">
        <v>65501604</v>
      </c>
      <c r="E7" s="174">
        <v>276273665</v>
      </c>
      <c r="F7" s="174">
        <v>2238270479</v>
      </c>
      <c r="G7" s="174">
        <v>2190703648</v>
      </c>
      <c r="H7" s="37">
        <v>34171</v>
      </c>
      <c r="I7" s="37">
        <v>8102</v>
      </c>
      <c r="J7" s="37">
        <v>33445</v>
      </c>
      <c r="K7" s="37">
        <v>7929</v>
      </c>
      <c r="L7" s="38">
        <v>1.58</v>
      </c>
      <c r="M7" s="38">
        <v>6.64</v>
      </c>
      <c r="N7" s="37">
        <v>53832.55</v>
      </c>
      <c r="O7" s="37">
        <v>52689</v>
      </c>
      <c r="S7" s="2"/>
      <c r="V7" s="2"/>
      <c r="W7" s="2"/>
      <c r="X7" s="268"/>
      <c r="Y7" s="268"/>
      <c r="Z7" s="268"/>
      <c r="AA7" s="268"/>
      <c r="AB7" s="268"/>
      <c r="AC7" s="268"/>
      <c r="AD7" s="268"/>
      <c r="AE7" s="268"/>
    </row>
    <row r="8" spans="1:31" ht="14.25" customHeight="1">
      <c r="A8" s="737" t="s">
        <v>903</v>
      </c>
      <c r="B8" s="172" t="s">
        <v>900</v>
      </c>
      <c r="C8" s="169">
        <v>12004</v>
      </c>
      <c r="D8" s="170">
        <v>18502</v>
      </c>
      <c r="E8" s="170">
        <v>39640</v>
      </c>
      <c r="F8" s="170">
        <v>349734</v>
      </c>
      <c r="G8" s="170">
        <v>349645</v>
      </c>
      <c r="H8" s="5">
        <v>18902</v>
      </c>
      <c r="I8" s="5">
        <v>8823</v>
      </c>
      <c r="J8" s="5">
        <v>18898</v>
      </c>
      <c r="K8" s="5">
        <v>8821</v>
      </c>
      <c r="L8" s="36">
        <v>1.54</v>
      </c>
      <c r="M8" s="36">
        <v>3.3</v>
      </c>
      <c r="N8" s="5">
        <v>29134.79</v>
      </c>
      <c r="O8" s="5">
        <v>29127</v>
      </c>
      <c r="S8" s="2"/>
      <c r="V8" s="2"/>
      <c r="W8" s="2"/>
      <c r="X8" s="268"/>
      <c r="Y8" s="268"/>
      <c r="Z8" s="268"/>
      <c r="AA8" s="268"/>
      <c r="AB8" s="268"/>
      <c r="AC8" s="268"/>
      <c r="AD8" s="268"/>
      <c r="AE8" s="268"/>
    </row>
    <row r="9" spans="1:31" ht="14.25" customHeight="1">
      <c r="A9" s="735"/>
      <c r="B9" s="490" t="s">
        <v>901</v>
      </c>
      <c r="C9" s="169">
        <v>8099</v>
      </c>
      <c r="D9" s="170">
        <v>12481</v>
      </c>
      <c r="E9" s="170">
        <v>26550</v>
      </c>
      <c r="F9" s="170">
        <v>257062</v>
      </c>
      <c r="G9" s="170">
        <v>256941</v>
      </c>
      <c r="H9" s="5">
        <v>20596</v>
      </c>
      <c r="I9" s="5">
        <v>9682</v>
      </c>
      <c r="J9" s="5">
        <v>20587</v>
      </c>
      <c r="K9" s="5">
        <v>9678</v>
      </c>
      <c r="L9" s="36">
        <v>1.54</v>
      </c>
      <c r="M9" s="36">
        <v>3.28</v>
      </c>
      <c r="N9" s="5">
        <v>31739.97</v>
      </c>
      <c r="O9" s="5">
        <v>31725</v>
      </c>
      <c r="S9" s="2"/>
      <c r="V9" s="2"/>
      <c r="W9" s="2"/>
      <c r="X9" s="268"/>
      <c r="Y9" s="268"/>
      <c r="Z9" s="268"/>
      <c r="AA9" s="268"/>
      <c r="AB9" s="268"/>
      <c r="AC9" s="268"/>
      <c r="AD9" s="268"/>
      <c r="AE9" s="268"/>
    </row>
    <row r="10" spans="1:31" ht="14.25" customHeight="1">
      <c r="A10" s="735" t="s">
        <v>904</v>
      </c>
      <c r="B10" s="490" t="s">
        <v>900</v>
      </c>
      <c r="C10" s="169">
        <v>1535591</v>
      </c>
      <c r="D10" s="170">
        <v>2026632</v>
      </c>
      <c r="E10" s="170">
        <v>4085395</v>
      </c>
      <c r="F10" s="170">
        <v>40777727</v>
      </c>
      <c r="G10" s="170">
        <v>39357606</v>
      </c>
      <c r="H10" s="5">
        <v>20121</v>
      </c>
      <c r="I10" s="5">
        <v>9981</v>
      </c>
      <c r="J10" s="5">
        <v>19420</v>
      </c>
      <c r="K10" s="5">
        <v>9634</v>
      </c>
      <c r="L10" s="36">
        <v>1.32</v>
      </c>
      <c r="M10" s="36">
        <v>2.66</v>
      </c>
      <c r="N10" s="5">
        <v>26555.07</v>
      </c>
      <c r="O10" s="5">
        <v>25630</v>
      </c>
      <c r="S10" s="2"/>
      <c r="V10" s="2"/>
      <c r="W10" s="2"/>
      <c r="X10" s="268"/>
      <c r="Y10" s="268"/>
      <c r="Z10" s="268"/>
      <c r="AA10" s="268"/>
      <c r="AB10" s="268"/>
      <c r="AC10" s="268"/>
      <c r="AD10" s="268"/>
      <c r="AE10" s="268"/>
    </row>
    <row r="11" spans="1:31" ht="14.25" customHeight="1">
      <c r="A11" s="735"/>
      <c r="B11" s="490" t="s">
        <v>901</v>
      </c>
      <c r="C11" s="169">
        <v>1369472</v>
      </c>
      <c r="D11" s="170">
        <v>1779578</v>
      </c>
      <c r="E11" s="170">
        <v>3521541</v>
      </c>
      <c r="F11" s="170">
        <v>32674756</v>
      </c>
      <c r="G11" s="170">
        <v>31516372</v>
      </c>
      <c r="H11" s="5">
        <v>18361</v>
      </c>
      <c r="I11" s="5">
        <v>9279</v>
      </c>
      <c r="J11" s="5">
        <v>17710</v>
      </c>
      <c r="K11" s="5">
        <v>8950</v>
      </c>
      <c r="L11" s="36">
        <v>1.3</v>
      </c>
      <c r="M11" s="36">
        <v>2.57</v>
      </c>
      <c r="N11" s="5">
        <v>23859.38</v>
      </c>
      <c r="O11" s="5">
        <v>23014</v>
      </c>
      <c r="S11" s="2"/>
      <c r="V11" s="2"/>
      <c r="W11" s="2"/>
      <c r="X11" s="268"/>
      <c r="Y11" s="268"/>
      <c r="Z11" s="268"/>
      <c r="AA11" s="268"/>
      <c r="AB11" s="268"/>
      <c r="AC11" s="268"/>
      <c r="AD11" s="268"/>
      <c r="AE11" s="268"/>
    </row>
    <row r="12" spans="1:31" ht="14.25" customHeight="1">
      <c r="A12" s="735" t="s">
        <v>905</v>
      </c>
      <c r="B12" s="490" t="s">
        <v>900</v>
      </c>
      <c r="C12" s="169">
        <v>1697433</v>
      </c>
      <c r="D12" s="170">
        <v>2120260</v>
      </c>
      <c r="E12" s="170">
        <v>4558813</v>
      </c>
      <c r="F12" s="170">
        <v>43352919</v>
      </c>
      <c r="G12" s="170">
        <v>41349213</v>
      </c>
      <c r="H12" s="5">
        <v>20447</v>
      </c>
      <c r="I12" s="5">
        <v>9510</v>
      </c>
      <c r="J12" s="5">
        <v>19502</v>
      </c>
      <c r="K12" s="5">
        <v>9070</v>
      </c>
      <c r="L12" s="36">
        <v>1.25</v>
      </c>
      <c r="M12" s="36">
        <v>2.69</v>
      </c>
      <c r="N12" s="5">
        <v>25540.28</v>
      </c>
      <c r="O12" s="5">
        <v>24360</v>
      </c>
      <c r="S12" s="2"/>
      <c r="V12" s="2"/>
      <c r="W12" s="2"/>
      <c r="X12" s="268"/>
      <c r="Y12" s="268"/>
      <c r="Z12" s="268"/>
      <c r="AA12" s="268"/>
      <c r="AB12" s="268"/>
      <c r="AC12" s="268"/>
      <c r="AD12" s="268"/>
      <c r="AE12" s="268"/>
    </row>
    <row r="13" spans="1:31" ht="14.25" customHeight="1">
      <c r="A13" s="735"/>
      <c r="B13" s="490" t="s">
        <v>901</v>
      </c>
      <c r="C13" s="169">
        <v>1616540</v>
      </c>
      <c r="D13" s="170">
        <v>1978068</v>
      </c>
      <c r="E13" s="170">
        <v>3970638</v>
      </c>
      <c r="F13" s="170">
        <v>35736479</v>
      </c>
      <c r="G13" s="170">
        <v>33981286</v>
      </c>
      <c r="H13" s="5">
        <v>18066</v>
      </c>
      <c r="I13" s="5">
        <v>9000</v>
      </c>
      <c r="J13" s="5">
        <v>17179</v>
      </c>
      <c r="K13" s="5">
        <v>8558</v>
      </c>
      <c r="L13" s="36">
        <v>1.22</v>
      </c>
      <c r="M13" s="36">
        <v>2.46</v>
      </c>
      <c r="N13" s="5">
        <v>22106.77</v>
      </c>
      <c r="O13" s="5">
        <v>21021</v>
      </c>
      <c r="S13" s="2"/>
      <c r="V13" s="2"/>
      <c r="W13" s="2"/>
      <c r="X13" s="268"/>
      <c r="Y13" s="268"/>
      <c r="Z13" s="268"/>
      <c r="AA13" s="268"/>
      <c r="AB13" s="268"/>
      <c r="AC13" s="268"/>
      <c r="AD13" s="268"/>
      <c r="AE13" s="268"/>
    </row>
    <row r="14" spans="1:31" ht="14.25" customHeight="1">
      <c r="A14" s="735" t="s">
        <v>906</v>
      </c>
      <c r="B14" s="490" t="s">
        <v>900</v>
      </c>
      <c r="C14" s="169">
        <v>1399102</v>
      </c>
      <c r="D14" s="170">
        <v>1758864</v>
      </c>
      <c r="E14" s="170">
        <v>3974163</v>
      </c>
      <c r="F14" s="170">
        <v>45851626</v>
      </c>
      <c r="G14" s="170">
        <v>44224363</v>
      </c>
      <c r="H14" s="5">
        <v>26069</v>
      </c>
      <c r="I14" s="5">
        <v>11537</v>
      </c>
      <c r="J14" s="5">
        <v>25144</v>
      </c>
      <c r="K14" s="5">
        <v>11128</v>
      </c>
      <c r="L14" s="36">
        <v>1.26</v>
      </c>
      <c r="M14" s="36">
        <v>2.84</v>
      </c>
      <c r="N14" s="5">
        <v>32772.18</v>
      </c>
      <c r="O14" s="5">
        <v>31609</v>
      </c>
      <c r="S14" s="2"/>
      <c r="V14" s="2"/>
      <c r="W14" s="2"/>
      <c r="X14" s="268"/>
      <c r="Y14" s="268"/>
      <c r="Z14" s="268"/>
      <c r="AA14" s="268"/>
      <c r="AB14" s="268"/>
      <c r="AC14" s="268"/>
      <c r="AD14" s="268"/>
      <c r="AE14" s="268"/>
    </row>
    <row r="15" spans="1:31" ht="14.25" customHeight="1">
      <c r="A15" s="735"/>
      <c r="B15" s="490" t="s">
        <v>901</v>
      </c>
      <c r="C15" s="169">
        <v>1337674</v>
      </c>
      <c r="D15" s="170">
        <v>1627043</v>
      </c>
      <c r="E15" s="170">
        <v>3463597</v>
      </c>
      <c r="F15" s="170">
        <v>32740505</v>
      </c>
      <c r="G15" s="170">
        <v>31356800</v>
      </c>
      <c r="H15" s="5">
        <v>20123</v>
      </c>
      <c r="I15" s="5">
        <v>9453</v>
      </c>
      <c r="J15" s="5">
        <v>19272</v>
      </c>
      <c r="K15" s="5">
        <v>9053</v>
      </c>
      <c r="L15" s="36">
        <v>1.22</v>
      </c>
      <c r="M15" s="36">
        <v>2.59</v>
      </c>
      <c r="N15" s="5">
        <v>24475.7</v>
      </c>
      <c r="O15" s="5">
        <v>23441</v>
      </c>
      <c r="S15" s="2"/>
      <c r="V15" s="2"/>
      <c r="W15" s="2"/>
      <c r="X15" s="268"/>
      <c r="Y15" s="268"/>
      <c r="Z15" s="268"/>
      <c r="AA15" s="268"/>
      <c r="AB15" s="268"/>
      <c r="AC15" s="268"/>
      <c r="AD15" s="268"/>
      <c r="AE15" s="268"/>
    </row>
    <row r="16" spans="1:31" ht="14.25" customHeight="1">
      <c r="A16" s="735" t="s">
        <v>907</v>
      </c>
      <c r="B16" s="490" t="s">
        <v>900</v>
      </c>
      <c r="C16" s="169">
        <v>1048459</v>
      </c>
      <c r="D16" s="170">
        <v>1402817</v>
      </c>
      <c r="E16" s="170">
        <v>3468669</v>
      </c>
      <c r="F16" s="170">
        <v>42878049</v>
      </c>
      <c r="G16" s="170">
        <v>41257393</v>
      </c>
      <c r="H16" s="5">
        <v>30566</v>
      </c>
      <c r="I16" s="5">
        <v>12362</v>
      </c>
      <c r="J16" s="5">
        <v>29410</v>
      </c>
      <c r="K16" s="5">
        <v>11894</v>
      </c>
      <c r="L16" s="36">
        <v>1.34</v>
      </c>
      <c r="M16" s="36">
        <v>3.31</v>
      </c>
      <c r="N16" s="5">
        <v>40896.26</v>
      </c>
      <c r="O16" s="5">
        <v>39351</v>
      </c>
      <c r="S16" s="2"/>
      <c r="V16" s="2"/>
      <c r="W16" s="2"/>
      <c r="X16" s="268"/>
      <c r="Y16" s="268"/>
      <c r="Z16" s="268"/>
      <c r="AA16" s="268"/>
      <c r="AB16" s="268"/>
      <c r="AC16" s="268"/>
      <c r="AD16" s="268"/>
      <c r="AE16" s="268"/>
    </row>
    <row r="17" spans="1:31" ht="14.25" customHeight="1">
      <c r="A17" s="735"/>
      <c r="B17" s="490" t="s">
        <v>901</v>
      </c>
      <c r="C17" s="169">
        <v>1227310</v>
      </c>
      <c r="D17" s="170">
        <v>1518647</v>
      </c>
      <c r="E17" s="170">
        <v>3565300</v>
      </c>
      <c r="F17" s="170">
        <v>35096333</v>
      </c>
      <c r="G17" s="170">
        <v>33678886</v>
      </c>
      <c r="H17" s="5">
        <v>23110</v>
      </c>
      <c r="I17" s="5">
        <v>9844</v>
      </c>
      <c r="J17" s="5">
        <v>22177</v>
      </c>
      <c r="K17" s="5">
        <v>9446</v>
      </c>
      <c r="L17" s="36">
        <v>1.24</v>
      </c>
      <c r="M17" s="36">
        <v>2.9</v>
      </c>
      <c r="N17" s="5">
        <v>28596.14</v>
      </c>
      <c r="O17" s="5">
        <v>27441</v>
      </c>
      <c r="S17" s="2"/>
      <c r="V17" s="2"/>
      <c r="W17" s="2"/>
      <c r="X17" s="268"/>
      <c r="Y17" s="268"/>
      <c r="Z17" s="268"/>
      <c r="AA17" s="268"/>
      <c r="AB17" s="268"/>
      <c r="AC17" s="268"/>
      <c r="AD17" s="268"/>
      <c r="AE17" s="268"/>
    </row>
    <row r="18" spans="1:31" ht="14.25" customHeight="1">
      <c r="A18" s="735" t="s">
        <v>908</v>
      </c>
      <c r="B18" s="490" t="s">
        <v>900</v>
      </c>
      <c r="C18" s="169">
        <v>382965</v>
      </c>
      <c r="D18" s="170">
        <v>684040</v>
      </c>
      <c r="E18" s="170">
        <v>2158532</v>
      </c>
      <c r="F18" s="170">
        <v>32196579</v>
      </c>
      <c r="G18" s="170">
        <v>31210486</v>
      </c>
      <c r="H18" s="5">
        <v>47068</v>
      </c>
      <c r="I18" s="5">
        <v>14916</v>
      </c>
      <c r="J18" s="5">
        <v>45627</v>
      </c>
      <c r="K18" s="5">
        <v>14459</v>
      </c>
      <c r="L18" s="36">
        <v>1.79</v>
      </c>
      <c r="M18" s="36">
        <v>5.64</v>
      </c>
      <c r="N18" s="5">
        <v>84071.86</v>
      </c>
      <c r="O18" s="5">
        <v>81497</v>
      </c>
      <c r="S18" s="2"/>
      <c r="V18" s="2"/>
      <c r="W18" s="2"/>
      <c r="X18" s="268"/>
      <c r="Y18" s="268"/>
      <c r="Z18" s="268"/>
      <c r="AA18" s="268"/>
      <c r="AB18" s="268"/>
      <c r="AC18" s="268"/>
      <c r="AD18" s="268"/>
      <c r="AE18" s="268"/>
    </row>
    <row r="19" spans="1:31" ht="14.25" customHeight="1">
      <c r="A19" s="735"/>
      <c r="B19" s="490" t="s">
        <v>901</v>
      </c>
      <c r="C19" s="169">
        <v>503046</v>
      </c>
      <c r="D19" s="170">
        <v>730604</v>
      </c>
      <c r="E19" s="170">
        <v>2096366</v>
      </c>
      <c r="F19" s="170">
        <v>23128731</v>
      </c>
      <c r="G19" s="170">
        <v>22209769</v>
      </c>
      <c r="H19" s="5">
        <v>31657</v>
      </c>
      <c r="I19" s="5">
        <v>11033</v>
      </c>
      <c r="J19" s="5">
        <v>30399</v>
      </c>
      <c r="K19" s="5">
        <v>10594</v>
      </c>
      <c r="L19" s="36">
        <v>1.45</v>
      </c>
      <c r="M19" s="36">
        <v>4.17</v>
      </c>
      <c r="N19" s="5">
        <v>45977.37</v>
      </c>
      <c r="O19" s="5">
        <v>44151</v>
      </c>
      <c r="S19" s="2"/>
      <c r="V19" s="2"/>
      <c r="W19" s="2"/>
      <c r="X19" s="268"/>
      <c r="Y19" s="268"/>
      <c r="Z19" s="268"/>
      <c r="AA19" s="268"/>
      <c r="AB19" s="268"/>
      <c r="AC19" s="268"/>
      <c r="AD19" s="268"/>
      <c r="AE19" s="268"/>
    </row>
    <row r="20" spans="1:31" ht="14.25" customHeight="1">
      <c r="A20" s="735" t="s">
        <v>909</v>
      </c>
      <c r="B20" s="490" t="s">
        <v>900</v>
      </c>
      <c r="C20" s="169">
        <v>310313</v>
      </c>
      <c r="D20" s="170">
        <v>757538</v>
      </c>
      <c r="E20" s="170">
        <v>2439625</v>
      </c>
      <c r="F20" s="170">
        <v>37470592</v>
      </c>
      <c r="G20" s="170">
        <v>36542336</v>
      </c>
      <c r="H20" s="5">
        <v>49464</v>
      </c>
      <c r="I20" s="5">
        <v>15359</v>
      </c>
      <c r="J20" s="5">
        <v>48238</v>
      </c>
      <c r="K20" s="5">
        <v>14979</v>
      </c>
      <c r="L20" s="36">
        <v>2.44</v>
      </c>
      <c r="M20" s="36">
        <v>7.86</v>
      </c>
      <c r="N20" s="5">
        <v>120750.96</v>
      </c>
      <c r="O20" s="5">
        <v>117760</v>
      </c>
      <c r="S20" s="2"/>
      <c r="V20" s="2"/>
      <c r="W20" s="2"/>
      <c r="X20" s="268"/>
      <c r="Y20" s="268"/>
      <c r="Z20" s="268"/>
      <c r="AA20" s="268"/>
      <c r="AB20" s="268"/>
      <c r="AC20" s="268"/>
      <c r="AD20" s="268"/>
      <c r="AE20" s="268"/>
    </row>
    <row r="21" spans="1:31" ht="14.25" customHeight="1">
      <c r="A21" s="735"/>
      <c r="B21" s="490" t="s">
        <v>901</v>
      </c>
      <c r="C21" s="169">
        <v>394991</v>
      </c>
      <c r="D21" s="170">
        <v>716790</v>
      </c>
      <c r="E21" s="170">
        <v>2304127</v>
      </c>
      <c r="F21" s="170">
        <v>27981360</v>
      </c>
      <c r="G21" s="170">
        <v>27202127</v>
      </c>
      <c r="H21" s="5">
        <v>39037</v>
      </c>
      <c r="I21" s="5">
        <v>12144</v>
      </c>
      <c r="J21" s="5">
        <v>37950</v>
      </c>
      <c r="K21" s="5">
        <v>11806</v>
      </c>
      <c r="L21" s="36">
        <v>1.81</v>
      </c>
      <c r="M21" s="36">
        <v>5.83</v>
      </c>
      <c r="N21" s="5">
        <v>70840.5</v>
      </c>
      <c r="O21" s="5">
        <v>68868</v>
      </c>
      <c r="S21" s="2"/>
      <c r="V21" s="2"/>
      <c r="W21" s="2"/>
      <c r="X21" s="268"/>
      <c r="Y21" s="268"/>
      <c r="Z21" s="268"/>
      <c r="AA21" s="268"/>
      <c r="AB21" s="268"/>
      <c r="AC21" s="268"/>
      <c r="AD21" s="268"/>
      <c r="AE21" s="268"/>
    </row>
    <row r="22" spans="1:31" ht="14.25" customHeight="1">
      <c r="A22" s="735" t="s">
        <v>910</v>
      </c>
      <c r="B22" s="490" t="s">
        <v>900</v>
      </c>
      <c r="C22" s="169">
        <v>474773</v>
      </c>
      <c r="D22" s="170">
        <v>1338650</v>
      </c>
      <c r="E22" s="170">
        <v>4194460</v>
      </c>
      <c r="F22" s="170">
        <v>64872513</v>
      </c>
      <c r="G22" s="170">
        <v>63690650</v>
      </c>
      <c r="H22" s="5">
        <v>48461</v>
      </c>
      <c r="I22" s="5">
        <v>15466</v>
      </c>
      <c r="J22" s="5">
        <v>47578</v>
      </c>
      <c r="K22" s="5">
        <v>15184</v>
      </c>
      <c r="L22" s="36">
        <v>2.82</v>
      </c>
      <c r="M22" s="36">
        <v>8.83</v>
      </c>
      <c r="N22" s="5">
        <v>136639.01</v>
      </c>
      <c r="O22" s="5">
        <v>134150</v>
      </c>
      <c r="S22" s="2"/>
      <c r="V22" s="2"/>
      <c r="W22" s="2"/>
      <c r="X22" s="268"/>
      <c r="Y22" s="268"/>
      <c r="Z22" s="268"/>
      <c r="AA22" s="268"/>
      <c r="AB22" s="268"/>
      <c r="AC22" s="268"/>
      <c r="AD22" s="268"/>
      <c r="AE22" s="268"/>
    </row>
    <row r="23" spans="1:31" ht="14.25" customHeight="1">
      <c r="A23" s="736"/>
      <c r="B23" s="168" t="s">
        <v>901</v>
      </c>
      <c r="C23" s="169">
        <v>767644</v>
      </c>
      <c r="D23" s="170">
        <v>1363580</v>
      </c>
      <c r="E23" s="170">
        <v>4380277</v>
      </c>
      <c r="F23" s="170">
        <v>48635664</v>
      </c>
      <c r="G23" s="170">
        <v>47440675</v>
      </c>
      <c r="H23" s="5">
        <v>35668</v>
      </c>
      <c r="I23" s="5">
        <v>11103</v>
      </c>
      <c r="J23" s="5">
        <v>34791</v>
      </c>
      <c r="K23" s="5">
        <v>10831</v>
      </c>
      <c r="L23" s="36">
        <v>1.78</v>
      </c>
      <c r="M23" s="36">
        <v>5.71</v>
      </c>
      <c r="N23" s="5">
        <v>63357.06</v>
      </c>
      <c r="O23" s="5">
        <v>61800</v>
      </c>
      <c r="S23" s="2"/>
      <c r="V23" s="2"/>
      <c r="W23" s="2"/>
      <c r="X23" s="268"/>
      <c r="Y23" s="268"/>
      <c r="Z23" s="268"/>
      <c r="AA23" s="268"/>
      <c r="AB23" s="268"/>
      <c r="AC23" s="268"/>
      <c r="AD23" s="268"/>
      <c r="AE23" s="268"/>
    </row>
    <row r="24" spans="1:31" ht="14.25" customHeight="1">
      <c r="A24" s="735" t="s">
        <v>911</v>
      </c>
      <c r="B24" s="490" t="s">
        <v>900</v>
      </c>
      <c r="C24" s="169">
        <v>954799</v>
      </c>
      <c r="D24" s="170">
        <v>2746338</v>
      </c>
      <c r="E24" s="170">
        <v>8443666</v>
      </c>
      <c r="F24" s="170">
        <v>122849691</v>
      </c>
      <c r="G24" s="170">
        <v>120554272</v>
      </c>
      <c r="H24" s="5">
        <v>44732</v>
      </c>
      <c r="I24" s="5">
        <v>14549</v>
      </c>
      <c r="J24" s="5">
        <v>43896</v>
      </c>
      <c r="K24" s="5">
        <v>14277</v>
      </c>
      <c r="L24" s="36">
        <v>2.88</v>
      </c>
      <c r="M24" s="36">
        <v>8.84</v>
      </c>
      <c r="N24" s="5">
        <v>128665.5</v>
      </c>
      <c r="O24" s="5">
        <v>126261</v>
      </c>
      <c r="S24" s="2"/>
      <c r="V24" s="2"/>
      <c r="W24" s="2"/>
      <c r="X24" s="268"/>
      <c r="Y24" s="268"/>
      <c r="Z24" s="268"/>
      <c r="AA24" s="268"/>
      <c r="AB24" s="268"/>
      <c r="AC24" s="268"/>
      <c r="AD24" s="268"/>
      <c r="AE24" s="268"/>
    </row>
    <row r="25" spans="1:31" ht="14.25" customHeight="1">
      <c r="A25" s="735"/>
      <c r="B25" s="490" t="s">
        <v>901</v>
      </c>
      <c r="C25" s="169">
        <v>1614818</v>
      </c>
      <c r="D25" s="170">
        <v>2772400</v>
      </c>
      <c r="E25" s="170">
        <v>9251594</v>
      </c>
      <c r="F25" s="170">
        <v>90563768</v>
      </c>
      <c r="G25" s="170">
        <v>88053735</v>
      </c>
      <c r="H25" s="5">
        <v>32666</v>
      </c>
      <c r="I25" s="5">
        <v>9789</v>
      </c>
      <c r="J25" s="5">
        <v>31761</v>
      </c>
      <c r="K25" s="5">
        <v>9518</v>
      </c>
      <c r="L25" s="36">
        <v>1.72</v>
      </c>
      <c r="M25" s="36">
        <v>5.73</v>
      </c>
      <c r="N25" s="5">
        <v>56082.96</v>
      </c>
      <c r="O25" s="5">
        <v>54529</v>
      </c>
      <c r="S25" s="2"/>
      <c r="V25" s="2"/>
      <c r="W25" s="2"/>
      <c r="X25" s="268"/>
      <c r="Y25" s="268"/>
      <c r="Z25" s="268"/>
      <c r="AA25" s="268"/>
      <c r="AB25" s="268"/>
      <c r="AC25" s="268"/>
      <c r="AD25" s="268"/>
      <c r="AE25" s="268"/>
    </row>
    <row r="26" spans="1:31" ht="14.25" customHeight="1">
      <c r="A26" s="737" t="s">
        <v>912</v>
      </c>
      <c r="B26" s="172" t="s">
        <v>900</v>
      </c>
      <c r="C26" s="169">
        <v>1638450</v>
      </c>
      <c r="D26" s="170">
        <v>4364598</v>
      </c>
      <c r="E26" s="170">
        <v>14059595</v>
      </c>
      <c r="F26" s="170">
        <v>195955031</v>
      </c>
      <c r="G26" s="170">
        <v>192118383</v>
      </c>
      <c r="H26" s="5">
        <v>44896</v>
      </c>
      <c r="I26" s="5">
        <v>13937</v>
      </c>
      <c r="J26" s="5">
        <v>44017</v>
      </c>
      <c r="K26" s="5">
        <v>13665</v>
      </c>
      <c r="L26" s="36">
        <v>2.66</v>
      </c>
      <c r="M26" s="36">
        <v>8.58</v>
      </c>
      <c r="N26" s="5">
        <v>119597.81</v>
      </c>
      <c r="O26" s="5">
        <v>117256</v>
      </c>
      <c r="S26" s="2"/>
      <c r="V26" s="2"/>
      <c r="W26" s="2"/>
      <c r="X26" s="268"/>
      <c r="Y26" s="268"/>
      <c r="Z26" s="268"/>
      <c r="AA26" s="268"/>
      <c r="AB26" s="268"/>
      <c r="AC26" s="268"/>
      <c r="AD26" s="268"/>
      <c r="AE26" s="268"/>
    </row>
    <row r="27" spans="1:31" ht="14.25" customHeight="1">
      <c r="A27" s="735"/>
      <c r="B27" s="490" t="s">
        <v>901</v>
      </c>
      <c r="C27" s="169">
        <v>2304661</v>
      </c>
      <c r="D27" s="170">
        <v>3892871</v>
      </c>
      <c r="E27" s="170">
        <v>14027905</v>
      </c>
      <c r="F27" s="170">
        <v>129817183</v>
      </c>
      <c r="G27" s="170">
        <v>125960043</v>
      </c>
      <c r="H27" s="5">
        <v>33347</v>
      </c>
      <c r="I27" s="5">
        <v>9254</v>
      </c>
      <c r="J27" s="5">
        <v>32357</v>
      </c>
      <c r="K27" s="5">
        <v>8979</v>
      </c>
      <c r="L27" s="36">
        <v>1.69</v>
      </c>
      <c r="M27" s="36">
        <v>6.09</v>
      </c>
      <c r="N27" s="5">
        <v>56328.1</v>
      </c>
      <c r="O27" s="5">
        <v>54654</v>
      </c>
      <c r="S27" s="2"/>
      <c r="V27" s="2"/>
      <c r="W27" s="2"/>
      <c r="X27" s="268"/>
      <c r="Y27" s="268"/>
      <c r="Z27" s="268"/>
      <c r="AA27" s="268"/>
      <c r="AB27" s="268"/>
      <c r="AC27" s="268"/>
      <c r="AD27" s="268"/>
      <c r="AE27" s="268"/>
    </row>
    <row r="28" spans="1:31" ht="14.25" customHeight="1">
      <c r="A28" s="735" t="s">
        <v>913</v>
      </c>
      <c r="B28" s="490" t="s">
        <v>900</v>
      </c>
      <c r="C28" s="169">
        <v>2583173</v>
      </c>
      <c r="D28" s="170">
        <v>6466701</v>
      </c>
      <c r="E28" s="170">
        <v>22000312</v>
      </c>
      <c r="F28" s="170">
        <v>289494649</v>
      </c>
      <c r="G28" s="170">
        <v>283111250</v>
      </c>
      <c r="H28" s="5">
        <v>44767</v>
      </c>
      <c r="I28" s="5">
        <v>13159</v>
      </c>
      <c r="J28" s="5">
        <v>43780</v>
      </c>
      <c r="K28" s="5">
        <v>12869</v>
      </c>
      <c r="L28" s="36">
        <v>2.5</v>
      </c>
      <c r="M28" s="36">
        <v>8.52</v>
      </c>
      <c r="N28" s="5">
        <v>112069.4</v>
      </c>
      <c r="O28" s="5">
        <v>109598</v>
      </c>
      <c r="S28" s="2"/>
      <c r="V28" s="2"/>
      <c r="W28" s="2"/>
      <c r="X28" s="268"/>
      <c r="Y28" s="268"/>
      <c r="Z28" s="268"/>
      <c r="AA28" s="268"/>
      <c r="AB28" s="268"/>
      <c r="AC28" s="268"/>
      <c r="AD28" s="268"/>
      <c r="AE28" s="268"/>
    </row>
    <row r="29" spans="1:31" ht="14.25" customHeight="1">
      <c r="A29" s="735"/>
      <c r="B29" s="490" t="s">
        <v>901</v>
      </c>
      <c r="C29" s="169">
        <v>2726024</v>
      </c>
      <c r="D29" s="170">
        <v>4721209</v>
      </c>
      <c r="E29" s="170">
        <v>18783566</v>
      </c>
      <c r="F29" s="170">
        <v>170510673</v>
      </c>
      <c r="G29" s="170">
        <v>165924729</v>
      </c>
      <c r="H29" s="5">
        <v>36116</v>
      </c>
      <c r="I29" s="5">
        <v>9078</v>
      </c>
      <c r="J29" s="5">
        <v>35145</v>
      </c>
      <c r="K29" s="5">
        <v>8834</v>
      </c>
      <c r="L29" s="36">
        <v>1.73</v>
      </c>
      <c r="M29" s="36">
        <v>6.89</v>
      </c>
      <c r="N29" s="5">
        <v>62549.22</v>
      </c>
      <c r="O29" s="5">
        <v>60867</v>
      </c>
      <c r="S29" s="2"/>
      <c r="V29" s="2"/>
      <c r="W29" s="2"/>
      <c r="X29" s="268"/>
      <c r="Y29" s="268"/>
      <c r="Z29" s="268"/>
      <c r="AA29" s="268"/>
      <c r="AB29" s="268"/>
      <c r="AC29" s="268"/>
      <c r="AD29" s="268"/>
      <c r="AE29" s="268"/>
    </row>
    <row r="30" spans="1:31" ht="14.25" customHeight="1">
      <c r="A30" s="735" t="s">
        <v>914</v>
      </c>
      <c r="B30" s="490" t="s">
        <v>900</v>
      </c>
      <c r="C30" s="169">
        <v>2250955</v>
      </c>
      <c r="D30" s="170">
        <v>5510164</v>
      </c>
      <c r="E30" s="170">
        <v>19657951</v>
      </c>
      <c r="F30" s="170">
        <v>248418836</v>
      </c>
      <c r="G30" s="170">
        <v>242644920</v>
      </c>
      <c r="H30" s="5">
        <v>45084</v>
      </c>
      <c r="I30" s="5">
        <v>12637</v>
      </c>
      <c r="J30" s="5">
        <v>44036</v>
      </c>
      <c r="K30" s="5">
        <v>12343</v>
      </c>
      <c r="L30" s="36">
        <v>2.45</v>
      </c>
      <c r="M30" s="36">
        <v>8.73</v>
      </c>
      <c r="N30" s="5">
        <v>110361.53</v>
      </c>
      <c r="O30" s="5">
        <v>107796</v>
      </c>
      <c r="S30" s="2"/>
      <c r="V30" s="2"/>
      <c r="W30" s="2"/>
      <c r="X30" s="268"/>
      <c r="Y30" s="268"/>
      <c r="Z30" s="268"/>
      <c r="AA30" s="268"/>
      <c r="AB30" s="268"/>
      <c r="AC30" s="268"/>
      <c r="AD30" s="268"/>
      <c r="AE30" s="268"/>
    </row>
    <row r="31" spans="1:31" ht="14.25" customHeight="1">
      <c r="A31" s="735"/>
      <c r="B31" s="490" t="s">
        <v>901</v>
      </c>
      <c r="C31" s="169">
        <v>2364970</v>
      </c>
      <c r="D31" s="170">
        <v>4094537</v>
      </c>
      <c r="E31" s="170">
        <v>17834864</v>
      </c>
      <c r="F31" s="170">
        <v>153255962</v>
      </c>
      <c r="G31" s="170">
        <v>149412534</v>
      </c>
      <c r="H31" s="5">
        <v>37429</v>
      </c>
      <c r="I31" s="5">
        <v>8593</v>
      </c>
      <c r="J31" s="5">
        <v>36491</v>
      </c>
      <c r="K31" s="5">
        <v>8378</v>
      </c>
      <c r="L31" s="36">
        <v>1.73</v>
      </c>
      <c r="M31" s="36">
        <v>7.54</v>
      </c>
      <c r="N31" s="5">
        <v>64802.5</v>
      </c>
      <c r="O31" s="5">
        <v>63177</v>
      </c>
      <c r="S31" s="2"/>
      <c r="V31" s="2"/>
      <c r="W31" s="2"/>
      <c r="X31" s="268"/>
      <c r="Y31" s="268"/>
      <c r="Z31" s="268"/>
      <c r="AA31" s="268"/>
      <c r="AB31" s="268"/>
      <c r="AC31" s="268"/>
      <c r="AD31" s="268"/>
      <c r="AE31" s="268"/>
    </row>
    <row r="32" spans="1:31" ht="14.25" customHeight="1">
      <c r="A32" s="735" t="s">
        <v>915</v>
      </c>
      <c r="B32" s="490" t="s">
        <v>900</v>
      </c>
      <c r="C32" s="169">
        <v>1745276</v>
      </c>
      <c r="D32" s="170">
        <v>3985166</v>
      </c>
      <c r="E32" s="170">
        <v>15327498</v>
      </c>
      <c r="F32" s="170">
        <v>181120428</v>
      </c>
      <c r="G32" s="170">
        <v>176921975</v>
      </c>
      <c r="H32" s="5">
        <v>45449</v>
      </c>
      <c r="I32" s="5">
        <v>11817</v>
      </c>
      <c r="J32" s="5">
        <v>44395</v>
      </c>
      <c r="K32" s="5">
        <v>11543</v>
      </c>
      <c r="L32" s="36">
        <v>2.28</v>
      </c>
      <c r="M32" s="36">
        <v>8.78</v>
      </c>
      <c r="N32" s="5">
        <v>103777.53</v>
      </c>
      <c r="O32" s="5">
        <v>101372</v>
      </c>
      <c r="S32" s="2"/>
      <c r="V32" s="2"/>
      <c r="W32" s="2"/>
      <c r="X32" s="268"/>
      <c r="Y32" s="268"/>
      <c r="Z32" s="268"/>
      <c r="AA32" s="268"/>
      <c r="AB32" s="268"/>
      <c r="AC32" s="268"/>
      <c r="AD32" s="268"/>
      <c r="AE32" s="268"/>
    </row>
    <row r="33" spans="1:31" ht="14.25" customHeight="1">
      <c r="A33" s="735"/>
      <c r="B33" s="490" t="s">
        <v>901</v>
      </c>
      <c r="C33" s="169">
        <v>2335777</v>
      </c>
      <c r="D33" s="170">
        <v>3823118</v>
      </c>
      <c r="E33" s="170">
        <v>17880702</v>
      </c>
      <c r="F33" s="170">
        <v>143500664</v>
      </c>
      <c r="G33" s="170">
        <v>139947986</v>
      </c>
      <c r="H33" s="5">
        <v>37535</v>
      </c>
      <c r="I33" s="5">
        <v>8025</v>
      </c>
      <c r="J33" s="5">
        <v>36606</v>
      </c>
      <c r="K33" s="5">
        <v>7827</v>
      </c>
      <c r="L33" s="36">
        <v>1.64</v>
      </c>
      <c r="M33" s="36">
        <v>7.66</v>
      </c>
      <c r="N33" s="5">
        <v>61435.94</v>
      </c>
      <c r="O33" s="5">
        <v>59915</v>
      </c>
      <c r="S33" s="2"/>
      <c r="V33" s="2"/>
      <c r="W33" s="2"/>
      <c r="X33" s="268"/>
      <c r="Y33" s="268"/>
      <c r="Z33" s="268"/>
      <c r="AA33" s="268"/>
      <c r="AB33" s="268"/>
      <c r="AC33" s="268"/>
      <c r="AD33" s="268"/>
      <c r="AE33" s="268"/>
    </row>
    <row r="34" spans="1:31" ht="14.25" customHeight="1">
      <c r="A34" s="735" t="s">
        <v>916</v>
      </c>
      <c r="B34" s="490" t="s">
        <v>900</v>
      </c>
      <c r="C34" s="169">
        <v>1610618</v>
      </c>
      <c r="D34" s="170">
        <v>3290535</v>
      </c>
      <c r="E34" s="170">
        <v>13890245</v>
      </c>
      <c r="F34" s="170">
        <v>149520419</v>
      </c>
      <c r="G34" s="170">
        <v>146041323</v>
      </c>
      <c r="H34" s="5">
        <v>45440</v>
      </c>
      <c r="I34" s="5">
        <v>10764</v>
      </c>
      <c r="J34" s="5">
        <v>44382</v>
      </c>
      <c r="K34" s="5">
        <v>10514</v>
      </c>
      <c r="L34" s="36">
        <v>2.04</v>
      </c>
      <c r="M34" s="36">
        <v>8.62</v>
      </c>
      <c r="N34" s="5">
        <v>92834.19</v>
      </c>
      <c r="O34" s="5">
        <v>90674</v>
      </c>
      <c r="S34" s="2"/>
      <c r="V34" s="2"/>
      <c r="W34" s="2"/>
      <c r="X34" s="268"/>
      <c r="Y34" s="268"/>
      <c r="Z34" s="268"/>
      <c r="AA34" s="268"/>
      <c r="AB34" s="268"/>
      <c r="AC34" s="268"/>
      <c r="AD34" s="268"/>
      <c r="AE34" s="268"/>
    </row>
    <row r="35" spans="1:31" ht="14.25" customHeight="1">
      <c r="A35" s="736"/>
      <c r="B35" s="168" t="s">
        <v>901</v>
      </c>
      <c r="C35" s="169">
        <v>3117414</v>
      </c>
      <c r="D35" s="170">
        <v>4816330</v>
      </c>
      <c r="E35" s="170">
        <v>23389224</v>
      </c>
      <c r="F35" s="170">
        <v>175105067</v>
      </c>
      <c r="G35" s="170">
        <v>170643290</v>
      </c>
      <c r="H35" s="5">
        <v>36357</v>
      </c>
      <c r="I35" s="5">
        <v>7487</v>
      </c>
      <c r="J35" s="5">
        <v>35430</v>
      </c>
      <c r="K35" s="5">
        <v>7296</v>
      </c>
      <c r="L35" s="36">
        <v>1.54</v>
      </c>
      <c r="M35" s="36">
        <v>7.5</v>
      </c>
      <c r="N35" s="5">
        <v>56169.98</v>
      </c>
      <c r="O35" s="5">
        <v>54739</v>
      </c>
      <c r="S35" s="2"/>
      <c r="V35" s="2"/>
      <c r="W35" s="2"/>
      <c r="X35" s="268"/>
      <c r="Y35" s="268"/>
      <c r="Z35" s="268"/>
      <c r="AA35" s="268"/>
      <c r="AB35" s="268"/>
      <c r="AC35" s="268"/>
      <c r="AD35" s="268"/>
      <c r="AE35" s="268"/>
    </row>
    <row r="36" spans="1:31" ht="14.25" customHeight="1">
      <c r="A36" s="735" t="s">
        <v>917</v>
      </c>
      <c r="B36" s="490" t="s">
        <v>900</v>
      </c>
      <c r="C36" s="169">
        <v>2068826</v>
      </c>
      <c r="D36" s="170">
        <v>3669388</v>
      </c>
      <c r="E36" s="170">
        <v>16918412</v>
      </c>
      <c r="F36" s="170">
        <v>161565256</v>
      </c>
      <c r="G36" s="170">
        <v>158351286</v>
      </c>
      <c r="H36" s="5">
        <v>44031</v>
      </c>
      <c r="I36" s="5">
        <v>9550</v>
      </c>
      <c r="J36" s="5">
        <v>43155</v>
      </c>
      <c r="K36" s="5">
        <v>9360</v>
      </c>
      <c r="L36" s="36">
        <v>1.77</v>
      </c>
      <c r="M36" s="36">
        <v>8.18</v>
      </c>
      <c r="N36" s="5">
        <v>78095.14</v>
      </c>
      <c r="O36" s="5">
        <v>76542</v>
      </c>
      <c r="S36" s="2"/>
      <c r="V36" s="2"/>
      <c r="W36" s="2"/>
      <c r="X36" s="268"/>
      <c r="Y36" s="268"/>
      <c r="Z36" s="268"/>
      <c r="AA36" s="268"/>
      <c r="AB36" s="268"/>
      <c r="AC36" s="268"/>
      <c r="AD36" s="268"/>
      <c r="AE36" s="268"/>
    </row>
    <row r="37" spans="1:31" ht="14.25" customHeight="1">
      <c r="A37" s="735"/>
      <c r="B37" s="490" t="s">
        <v>901</v>
      </c>
      <c r="C37" s="169">
        <v>5274318</v>
      </c>
      <c r="D37" s="170">
        <v>7841603</v>
      </c>
      <c r="E37" s="170">
        <v>38917629</v>
      </c>
      <c r="F37" s="170">
        <v>275630342</v>
      </c>
      <c r="G37" s="170">
        <v>271099138</v>
      </c>
      <c r="H37" s="5">
        <v>35150</v>
      </c>
      <c r="I37" s="5">
        <v>7082</v>
      </c>
      <c r="J37" s="5">
        <v>34572</v>
      </c>
      <c r="K37" s="5">
        <v>6966</v>
      </c>
      <c r="L37" s="36">
        <v>1.49</v>
      </c>
      <c r="M37" s="36">
        <v>7.38</v>
      </c>
      <c r="N37" s="5">
        <v>52258.95</v>
      </c>
      <c r="O37" s="5">
        <v>51400</v>
      </c>
      <c r="S37" s="2"/>
      <c r="V37" s="2"/>
      <c r="W37" s="2"/>
      <c r="X37" s="268"/>
      <c r="Y37" s="268"/>
      <c r="Z37" s="268"/>
      <c r="AA37" s="268"/>
      <c r="AB37" s="268"/>
      <c r="AC37" s="268"/>
      <c r="AD37" s="268"/>
      <c r="AE37" s="268"/>
    </row>
    <row r="38" spans="1:31" ht="14.25" customHeight="1">
      <c r="A38" s="737" t="s">
        <v>918</v>
      </c>
      <c r="B38" s="172" t="s">
        <v>900</v>
      </c>
      <c r="C38" s="169">
        <v>2049578</v>
      </c>
      <c r="D38" s="170">
        <v>3467675</v>
      </c>
      <c r="E38" s="170">
        <v>16464736</v>
      </c>
      <c r="F38" s="170">
        <v>144241132</v>
      </c>
      <c r="G38" s="170">
        <v>141993353</v>
      </c>
      <c r="H38" s="5">
        <v>41596</v>
      </c>
      <c r="I38" s="5">
        <v>8761</v>
      </c>
      <c r="J38" s="5">
        <v>40948</v>
      </c>
      <c r="K38" s="5">
        <v>8624</v>
      </c>
      <c r="L38" s="36">
        <v>1.69</v>
      </c>
      <c r="M38" s="36">
        <v>8.03</v>
      </c>
      <c r="N38" s="5">
        <v>70376.01</v>
      </c>
      <c r="O38" s="5">
        <v>69279</v>
      </c>
      <c r="S38" s="2"/>
      <c r="V38" s="2"/>
      <c r="W38" s="2"/>
      <c r="X38" s="268"/>
      <c r="Y38" s="268"/>
      <c r="Z38" s="268"/>
      <c r="AA38" s="268"/>
      <c r="AB38" s="268"/>
      <c r="AC38" s="268"/>
      <c r="AD38" s="268"/>
      <c r="AE38" s="268"/>
    </row>
    <row r="39" spans="1:31" ht="14.25" customHeight="1">
      <c r="A39" s="736"/>
      <c r="B39" s="168" t="s">
        <v>901</v>
      </c>
      <c r="C39" s="169">
        <v>6024739</v>
      </c>
      <c r="D39" s="170">
        <v>9172218</v>
      </c>
      <c r="E39" s="170">
        <v>44679822</v>
      </c>
      <c r="F39" s="170">
        <v>321747486</v>
      </c>
      <c r="G39" s="170">
        <v>316995913</v>
      </c>
      <c r="H39" s="5">
        <v>35078</v>
      </c>
      <c r="I39" s="5">
        <v>7201</v>
      </c>
      <c r="J39" s="5">
        <v>34560</v>
      </c>
      <c r="K39" s="5">
        <v>7095</v>
      </c>
      <c r="L39" s="36">
        <v>1.52</v>
      </c>
      <c r="M39" s="36">
        <v>7.42</v>
      </c>
      <c r="N39" s="5">
        <v>53404.39</v>
      </c>
      <c r="O39" s="5">
        <v>52616</v>
      </c>
      <c r="S39" s="2"/>
      <c r="V39" s="2"/>
      <c r="W39" s="2"/>
      <c r="X39" s="268"/>
      <c r="Y39" s="268"/>
      <c r="Z39" s="268"/>
      <c r="AA39" s="268"/>
      <c r="AB39" s="268"/>
      <c r="AC39" s="268"/>
      <c r="AD39" s="268"/>
      <c r="AE39" s="268"/>
    </row>
    <row r="40" spans="1:31" ht="14.25" customHeight="1">
      <c r="A40" s="735" t="s">
        <v>921</v>
      </c>
      <c r="B40" s="490" t="s">
        <v>900</v>
      </c>
      <c r="C40" s="169">
        <v>1517520</v>
      </c>
      <c r="D40" s="170">
        <v>2473918</v>
      </c>
      <c r="E40" s="170">
        <v>12489824</v>
      </c>
      <c r="F40" s="170">
        <v>107634202</v>
      </c>
      <c r="G40" s="170">
        <v>106262353</v>
      </c>
      <c r="H40" s="5">
        <v>43508</v>
      </c>
      <c r="I40" s="5">
        <v>8618</v>
      </c>
      <c r="J40" s="5">
        <v>42953</v>
      </c>
      <c r="K40" s="5">
        <v>8508</v>
      </c>
      <c r="L40" s="36">
        <v>1.63</v>
      </c>
      <c r="M40" s="36">
        <v>8.23</v>
      </c>
      <c r="N40" s="5">
        <v>70927.7</v>
      </c>
      <c r="O40" s="5">
        <v>70024</v>
      </c>
      <c r="S40" s="2"/>
      <c r="V40" s="2"/>
      <c r="W40" s="2"/>
      <c r="X40" s="268"/>
      <c r="Y40" s="268"/>
      <c r="Z40" s="268"/>
      <c r="AA40" s="268"/>
      <c r="AB40" s="268"/>
      <c r="AC40" s="268"/>
      <c r="AD40" s="268"/>
      <c r="AE40" s="268"/>
    </row>
    <row r="41" spans="1:31" ht="14.25" customHeight="1">
      <c r="A41" s="735"/>
      <c r="B41" s="490" t="s">
        <v>901</v>
      </c>
      <c r="C41" s="169">
        <v>4765173</v>
      </c>
      <c r="D41" s="170">
        <v>7598869</v>
      </c>
      <c r="E41" s="170">
        <v>36366779</v>
      </c>
      <c r="F41" s="170">
        <v>273116649</v>
      </c>
      <c r="G41" s="170">
        <v>269395145</v>
      </c>
      <c r="H41" s="5">
        <v>35942</v>
      </c>
      <c r="I41" s="5">
        <v>7510</v>
      </c>
      <c r="J41" s="5">
        <v>35452</v>
      </c>
      <c r="K41" s="5">
        <v>7408</v>
      </c>
      <c r="L41" s="36">
        <v>1.59</v>
      </c>
      <c r="M41" s="36">
        <v>7.63</v>
      </c>
      <c r="N41" s="5">
        <v>57315.16</v>
      </c>
      <c r="O41" s="5">
        <v>56534</v>
      </c>
      <c r="S41" s="2"/>
      <c r="V41" s="2"/>
      <c r="W41" s="2"/>
      <c r="X41" s="268"/>
      <c r="Y41" s="268"/>
      <c r="Z41" s="268"/>
      <c r="AA41" s="268"/>
      <c r="AB41" s="268"/>
      <c r="AC41" s="268"/>
      <c r="AD41" s="268"/>
      <c r="AE41" s="268"/>
    </row>
    <row r="42" spans="1:31" ht="14.25" customHeight="1">
      <c r="A42" s="735" t="s">
        <v>922</v>
      </c>
      <c r="B42" s="490" t="s">
        <v>900</v>
      </c>
      <c r="C42" s="169">
        <v>699438</v>
      </c>
      <c r="D42" s="170">
        <v>1195038</v>
      </c>
      <c r="E42" s="170">
        <v>5765078</v>
      </c>
      <c r="F42" s="170">
        <v>51021840</v>
      </c>
      <c r="G42" s="170">
        <v>50369995</v>
      </c>
      <c r="H42" s="5">
        <v>42695</v>
      </c>
      <c r="I42" s="5">
        <v>8850</v>
      </c>
      <c r="J42" s="5">
        <v>42149</v>
      </c>
      <c r="K42" s="5">
        <v>8737</v>
      </c>
      <c r="L42" s="36">
        <v>1.71</v>
      </c>
      <c r="M42" s="36">
        <v>8.24</v>
      </c>
      <c r="N42" s="5">
        <v>72946.91</v>
      </c>
      <c r="O42" s="5">
        <v>72015</v>
      </c>
      <c r="S42" s="2"/>
      <c r="V42" s="2"/>
      <c r="W42" s="2"/>
      <c r="X42" s="268"/>
      <c r="Y42" s="268"/>
      <c r="Z42" s="268"/>
      <c r="AA42" s="268"/>
      <c r="AB42" s="268"/>
      <c r="AC42" s="268"/>
      <c r="AD42" s="268"/>
      <c r="AE42" s="268"/>
    </row>
    <row r="43" spans="1:31" ht="14.25" customHeight="1">
      <c r="A43" s="735"/>
      <c r="B43" s="490" t="s">
        <v>901</v>
      </c>
      <c r="C43" s="169">
        <v>2559210</v>
      </c>
      <c r="D43" s="170">
        <v>4490368</v>
      </c>
      <c r="E43" s="170">
        <v>20612057</v>
      </c>
      <c r="F43" s="170">
        <v>167287852</v>
      </c>
      <c r="G43" s="170">
        <v>165221716</v>
      </c>
      <c r="H43" s="5">
        <v>37255</v>
      </c>
      <c r="I43" s="5">
        <v>8116</v>
      </c>
      <c r="J43" s="5">
        <v>36795</v>
      </c>
      <c r="K43" s="5">
        <v>8016</v>
      </c>
      <c r="L43" s="36">
        <v>1.75</v>
      </c>
      <c r="M43" s="36">
        <v>8.05</v>
      </c>
      <c r="N43" s="5">
        <v>65366.99</v>
      </c>
      <c r="O43" s="5">
        <v>64560</v>
      </c>
      <c r="S43" s="2"/>
      <c r="V43" s="2"/>
      <c r="W43" s="2"/>
      <c r="X43" s="268"/>
      <c r="Y43" s="268"/>
      <c r="Z43" s="268"/>
      <c r="AA43" s="268"/>
      <c r="AB43" s="268"/>
      <c r="AC43" s="268"/>
      <c r="AD43" s="268"/>
      <c r="AE43" s="268"/>
    </row>
    <row r="44" spans="1:31" ht="14.25" customHeight="1">
      <c r="A44" s="737" t="s">
        <v>919</v>
      </c>
      <c r="B44" s="172" t="s">
        <v>900</v>
      </c>
      <c r="C44" s="169">
        <v>304005</v>
      </c>
      <c r="D44" s="170">
        <v>574298</v>
      </c>
      <c r="E44" s="170">
        <v>2499867</v>
      </c>
      <c r="F44" s="170">
        <v>24986503</v>
      </c>
      <c r="G44" s="170">
        <v>24701417</v>
      </c>
      <c r="H44" s="5">
        <v>43508</v>
      </c>
      <c r="I44" s="5">
        <v>9995</v>
      </c>
      <c r="J44" s="5">
        <v>43011</v>
      </c>
      <c r="K44" s="5">
        <v>9881</v>
      </c>
      <c r="L44" s="36">
        <v>1.89</v>
      </c>
      <c r="M44" s="36">
        <v>8.22</v>
      </c>
      <c r="N44" s="5">
        <v>82191.09</v>
      </c>
      <c r="O44" s="5">
        <v>81253</v>
      </c>
      <c r="S44" s="2"/>
      <c r="V44" s="2"/>
      <c r="W44" s="2"/>
      <c r="X44" s="268"/>
      <c r="Y44" s="268"/>
      <c r="Z44" s="268"/>
      <c r="AA44" s="268"/>
      <c r="AB44" s="268"/>
      <c r="AC44" s="268"/>
      <c r="AD44" s="268"/>
      <c r="AE44" s="268"/>
    </row>
    <row r="45" spans="1:31" ht="14.25" customHeight="1">
      <c r="A45" s="738"/>
      <c r="B45" s="491" t="s">
        <v>901</v>
      </c>
      <c r="C45" s="492">
        <v>1266505</v>
      </c>
      <c r="D45" s="178">
        <v>2551290</v>
      </c>
      <c r="E45" s="178">
        <v>11201127</v>
      </c>
      <c r="F45" s="178">
        <v>101483942</v>
      </c>
      <c r="G45" s="178">
        <v>100406564</v>
      </c>
      <c r="H45" s="17">
        <v>39778</v>
      </c>
      <c r="I45" s="17">
        <v>9060</v>
      </c>
      <c r="J45" s="17">
        <v>39355</v>
      </c>
      <c r="K45" s="17">
        <v>8964</v>
      </c>
      <c r="L45" s="18">
        <v>2.01</v>
      </c>
      <c r="M45" s="18">
        <v>8.84</v>
      </c>
      <c r="N45" s="17">
        <v>80129.13</v>
      </c>
      <c r="O45" s="17">
        <v>79278</v>
      </c>
      <c r="S45" s="2"/>
      <c r="V45" s="2"/>
      <c r="W45" s="2"/>
      <c r="X45" s="268"/>
      <c r="Y45" s="268"/>
      <c r="Z45" s="268"/>
      <c r="AA45" s="268"/>
      <c r="AB45" s="268"/>
      <c r="AC45" s="268"/>
      <c r="AD45" s="268"/>
      <c r="AE45" s="268"/>
    </row>
    <row r="47" spans="3:7" ht="12">
      <c r="C47" s="268"/>
      <c r="D47" s="268"/>
      <c r="E47" s="268"/>
      <c r="F47" s="268"/>
      <c r="G47" s="268"/>
    </row>
    <row r="49" spans="3:7" ht="12">
      <c r="C49" s="268"/>
      <c r="D49" s="268"/>
      <c r="E49" s="268"/>
      <c r="F49" s="268"/>
      <c r="G49" s="268"/>
    </row>
    <row r="51" spans="3:7" ht="12">
      <c r="C51" s="268"/>
      <c r="D51" s="268"/>
      <c r="E51" s="268"/>
      <c r="F51" s="268"/>
      <c r="G51" s="268"/>
    </row>
  </sheetData>
  <mergeCells count="27">
    <mergeCell ref="A20:A21"/>
    <mergeCell ref="A22:A23"/>
    <mergeCell ref="A24:A25"/>
    <mergeCell ref="A26:A27"/>
    <mergeCell ref="A5:A7"/>
    <mergeCell ref="A8:A9"/>
    <mergeCell ref="A10:A11"/>
    <mergeCell ref="C3:C4"/>
    <mergeCell ref="L3:M3"/>
    <mergeCell ref="N3:O3"/>
    <mergeCell ref="H3:I3"/>
    <mergeCell ref="D3:D4"/>
    <mergeCell ref="E3:E4"/>
    <mergeCell ref="J3:K3"/>
    <mergeCell ref="A12:A13"/>
    <mergeCell ref="A14:A15"/>
    <mergeCell ref="A16:A17"/>
    <mergeCell ref="A18:A19"/>
    <mergeCell ref="A42:A43"/>
    <mergeCell ref="A44:A45"/>
    <mergeCell ref="A28:A29"/>
    <mergeCell ref="A30:A31"/>
    <mergeCell ref="A32:A33"/>
    <mergeCell ref="A34:A35"/>
    <mergeCell ref="A36:A37"/>
    <mergeCell ref="A38:A39"/>
    <mergeCell ref="A40:A41"/>
  </mergeCells>
  <printOptions/>
  <pageMargins left="0.73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37"/>
  <sheetViews>
    <sheetView showGridLines="0" workbookViewId="0" topLeftCell="A13">
      <selection activeCell="N35" sqref="N35"/>
    </sheetView>
  </sheetViews>
  <sheetFormatPr defaultColWidth="9.140625" defaultRowHeight="12"/>
  <cols>
    <col min="1" max="1" width="4.00390625" style="300" customWidth="1"/>
    <col min="2" max="2" width="8.7109375" style="300" customWidth="1"/>
    <col min="3" max="3" width="7.57421875" style="261" customWidth="1"/>
    <col min="4" max="6" width="6.7109375" style="261" customWidth="1"/>
    <col min="7" max="7" width="5.8515625" style="261" customWidth="1"/>
    <col min="8" max="8" width="6.7109375" style="261" customWidth="1"/>
    <col min="9" max="9" width="6.00390625" style="261" customWidth="1"/>
    <col min="10" max="10" width="6.7109375" style="261" customWidth="1"/>
    <col min="11" max="11" width="5.8515625" style="261" customWidth="1"/>
    <col min="12" max="12" width="6.8515625" style="261" customWidth="1"/>
    <col min="13" max="13" width="5.421875" style="261" customWidth="1"/>
    <col min="14" max="14" width="5.8515625" style="261" customWidth="1"/>
    <col min="15" max="15" width="6.7109375" style="261" customWidth="1"/>
    <col min="16" max="16384" width="9.140625" style="261" customWidth="1"/>
  </cols>
  <sheetData>
    <row r="1" spans="2:3" ht="15" customHeight="1">
      <c r="B1" s="301" t="s">
        <v>345</v>
      </c>
      <c r="C1" s="238" t="s">
        <v>724</v>
      </c>
    </row>
    <row r="2" ht="15" customHeight="1">
      <c r="O2" s="272" t="s">
        <v>346</v>
      </c>
    </row>
    <row r="3" spans="1:15" s="260" customFormat="1" ht="18.75" customHeight="1">
      <c r="A3" s="302"/>
      <c r="B3" s="298"/>
      <c r="C3" s="639" t="s">
        <v>652</v>
      </c>
      <c r="D3" s="622" t="s">
        <v>661</v>
      </c>
      <c r="E3" s="51"/>
      <c r="F3" s="639" t="s">
        <v>653</v>
      </c>
      <c r="G3" s="51"/>
      <c r="H3" s="639" t="s">
        <v>654</v>
      </c>
      <c r="I3" s="643" t="s">
        <v>655</v>
      </c>
      <c r="J3" s="644"/>
      <c r="K3" s="643" t="s">
        <v>656</v>
      </c>
      <c r="L3" s="644"/>
      <c r="M3" s="639" t="s">
        <v>349</v>
      </c>
      <c r="N3" s="51"/>
      <c r="O3" s="633" t="s">
        <v>659</v>
      </c>
    </row>
    <row r="4" spans="1:15" s="260" customFormat="1" ht="18.75" customHeight="1">
      <c r="A4" s="300"/>
      <c r="B4" s="53"/>
      <c r="C4" s="640"/>
      <c r="D4" s="623"/>
      <c r="E4" s="377" t="s">
        <v>660</v>
      </c>
      <c r="F4" s="640"/>
      <c r="G4" s="377" t="s">
        <v>725</v>
      </c>
      <c r="H4" s="640"/>
      <c r="I4" s="631"/>
      <c r="J4" s="632"/>
      <c r="K4" s="631"/>
      <c r="L4" s="632"/>
      <c r="M4" s="640"/>
      <c r="N4" s="377" t="s">
        <v>657</v>
      </c>
      <c r="O4" s="631"/>
    </row>
    <row r="5" spans="1:15" s="260" customFormat="1" ht="18.75" customHeight="1">
      <c r="A5" s="300"/>
      <c r="B5" s="53"/>
      <c r="C5" s="640"/>
      <c r="D5" s="624" t="s">
        <v>662</v>
      </c>
      <c r="E5" s="359" t="s">
        <v>653</v>
      </c>
      <c r="F5" s="640"/>
      <c r="G5" s="359" t="s">
        <v>653</v>
      </c>
      <c r="H5" s="640"/>
      <c r="I5" s="642" t="s">
        <v>347</v>
      </c>
      <c r="J5" s="642" t="s">
        <v>348</v>
      </c>
      <c r="K5" s="642" t="s">
        <v>347</v>
      </c>
      <c r="L5" s="642" t="s">
        <v>348</v>
      </c>
      <c r="M5" s="640"/>
      <c r="N5" s="359" t="s">
        <v>658</v>
      </c>
      <c r="O5" s="631"/>
    </row>
    <row r="6" spans="1:15" s="260" customFormat="1" ht="18.75" customHeight="1">
      <c r="A6" s="303"/>
      <c r="B6" s="67"/>
      <c r="C6" s="621"/>
      <c r="D6" s="625"/>
      <c r="E6" s="78"/>
      <c r="F6" s="621"/>
      <c r="G6" s="78"/>
      <c r="H6" s="621"/>
      <c r="I6" s="640"/>
      <c r="J6" s="640"/>
      <c r="K6" s="640"/>
      <c r="L6" s="640"/>
      <c r="M6" s="621"/>
      <c r="N6" s="78"/>
      <c r="O6" s="626"/>
    </row>
    <row r="7" spans="1:24" ht="30" customHeight="1">
      <c r="A7" s="630" t="s">
        <v>373</v>
      </c>
      <c r="B7" s="613"/>
      <c r="C7" s="452">
        <v>156386</v>
      </c>
      <c r="D7" s="453">
        <v>17365</v>
      </c>
      <c r="E7" s="453">
        <v>16736</v>
      </c>
      <c r="F7" s="453">
        <v>11244</v>
      </c>
      <c r="G7" s="453">
        <v>4372</v>
      </c>
      <c r="H7" s="453">
        <v>44111</v>
      </c>
      <c r="I7" s="453">
        <v>1548</v>
      </c>
      <c r="J7" s="453">
        <v>15601</v>
      </c>
      <c r="K7" s="453">
        <v>1262</v>
      </c>
      <c r="L7" s="453">
        <v>11958</v>
      </c>
      <c r="M7" s="453">
        <v>0</v>
      </c>
      <c r="N7" s="453">
        <v>4090</v>
      </c>
      <c r="O7" s="453">
        <v>28099</v>
      </c>
      <c r="P7" s="271"/>
      <c r="Q7" s="271"/>
      <c r="R7" s="271"/>
      <c r="S7" s="271"/>
      <c r="T7" s="271"/>
      <c r="U7" s="271"/>
      <c r="V7" s="271"/>
      <c r="W7" s="271"/>
      <c r="X7" s="271"/>
    </row>
    <row r="8" spans="1:24" ht="30" customHeight="1">
      <c r="A8" s="627" t="s">
        <v>650</v>
      </c>
      <c r="B8" s="71" t="s">
        <v>694</v>
      </c>
      <c r="C8" s="322">
        <v>70355</v>
      </c>
      <c r="D8" s="180">
        <v>15160</v>
      </c>
      <c r="E8" s="180">
        <v>13408</v>
      </c>
      <c r="F8" s="180">
        <v>6799</v>
      </c>
      <c r="G8" s="180">
        <v>1428</v>
      </c>
      <c r="H8" s="180">
        <v>31578</v>
      </c>
      <c r="I8" s="180">
        <v>9</v>
      </c>
      <c r="J8" s="180">
        <v>0</v>
      </c>
      <c r="K8" s="180">
        <v>0</v>
      </c>
      <c r="L8" s="180">
        <v>0</v>
      </c>
      <c r="M8" s="180">
        <v>0</v>
      </c>
      <c r="N8" s="180">
        <v>1973</v>
      </c>
      <c r="O8" s="180">
        <v>0</v>
      </c>
      <c r="P8" s="271"/>
      <c r="Q8" s="271"/>
      <c r="R8" s="271"/>
      <c r="S8" s="271"/>
      <c r="T8" s="271"/>
      <c r="U8" s="271"/>
      <c r="V8" s="271"/>
      <c r="W8" s="271"/>
      <c r="X8" s="271"/>
    </row>
    <row r="9" spans="1:23" ht="30" customHeight="1">
      <c r="A9" s="628"/>
      <c r="B9" s="54" t="s">
        <v>695</v>
      </c>
      <c r="C9" s="270">
        <v>4972</v>
      </c>
      <c r="D9" s="143">
        <v>129</v>
      </c>
      <c r="E9" s="143">
        <v>276</v>
      </c>
      <c r="F9" s="143">
        <v>318</v>
      </c>
      <c r="G9" s="143">
        <v>245</v>
      </c>
      <c r="H9" s="143">
        <v>2843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1161</v>
      </c>
      <c r="O9" s="143">
        <v>0</v>
      </c>
      <c r="P9" s="271"/>
      <c r="Q9" s="271"/>
      <c r="R9" s="271"/>
      <c r="S9" s="271"/>
      <c r="T9" s="271"/>
      <c r="U9" s="271"/>
      <c r="V9" s="271"/>
      <c r="W9" s="271"/>
    </row>
    <row r="10" spans="1:17" ht="30" customHeight="1">
      <c r="A10" s="628"/>
      <c r="B10" s="54" t="s">
        <v>696</v>
      </c>
      <c r="C10" s="270">
        <v>2745</v>
      </c>
      <c r="D10" s="143">
        <v>1843</v>
      </c>
      <c r="E10" s="143">
        <v>897</v>
      </c>
      <c r="F10" s="143">
        <v>4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5">
        <v>0</v>
      </c>
      <c r="N10" s="143">
        <v>1</v>
      </c>
      <c r="O10" s="143">
        <v>0</v>
      </c>
      <c r="P10" s="271"/>
      <c r="Q10" s="271"/>
    </row>
    <row r="11" spans="1:17" ht="30" customHeight="1">
      <c r="A11" s="628"/>
      <c r="B11" s="141" t="s">
        <v>697</v>
      </c>
      <c r="C11" s="42">
        <v>9432</v>
      </c>
      <c r="D11" s="5">
        <v>6357</v>
      </c>
      <c r="E11" s="5">
        <v>2944</v>
      </c>
      <c r="F11" s="5">
        <v>128</v>
      </c>
      <c r="G11" s="5">
        <v>1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271"/>
      <c r="Q11" s="271"/>
    </row>
    <row r="12" spans="1:17" ht="30" customHeight="1">
      <c r="A12" s="629"/>
      <c r="B12" s="141" t="s">
        <v>698</v>
      </c>
      <c r="C12" s="42">
        <v>53206</v>
      </c>
      <c r="D12" s="5">
        <v>6831</v>
      </c>
      <c r="E12" s="5">
        <v>9291</v>
      </c>
      <c r="F12" s="5">
        <v>6349</v>
      </c>
      <c r="G12" s="5">
        <v>1182</v>
      </c>
      <c r="H12" s="5">
        <v>28733</v>
      </c>
      <c r="I12" s="5">
        <v>9</v>
      </c>
      <c r="J12" s="5">
        <v>0</v>
      </c>
      <c r="K12" s="5">
        <v>0</v>
      </c>
      <c r="L12" s="5">
        <v>0</v>
      </c>
      <c r="M12" s="5">
        <v>0</v>
      </c>
      <c r="N12" s="5">
        <v>811</v>
      </c>
      <c r="O12" s="5">
        <v>0</v>
      </c>
      <c r="P12" s="271"/>
      <c r="Q12" s="271"/>
    </row>
    <row r="13" spans="1:17" ht="30" customHeight="1">
      <c r="A13" s="627" t="s">
        <v>717</v>
      </c>
      <c r="B13" s="73" t="s">
        <v>699</v>
      </c>
      <c r="C13" s="42">
        <v>19092</v>
      </c>
      <c r="D13" s="5">
        <v>636</v>
      </c>
      <c r="E13" s="5">
        <v>422</v>
      </c>
      <c r="F13" s="5">
        <v>73</v>
      </c>
      <c r="G13" s="5">
        <v>0</v>
      </c>
      <c r="H13" s="5">
        <v>8</v>
      </c>
      <c r="I13" s="5">
        <v>1529</v>
      </c>
      <c r="J13" s="5">
        <v>15600</v>
      </c>
      <c r="K13" s="5">
        <v>0</v>
      </c>
      <c r="L13" s="5">
        <v>0</v>
      </c>
      <c r="M13" s="5">
        <v>0</v>
      </c>
      <c r="N13" s="5">
        <v>824</v>
      </c>
      <c r="O13" s="5">
        <v>0</v>
      </c>
      <c r="P13" s="271"/>
      <c r="Q13" s="271"/>
    </row>
    <row r="14" spans="1:17" ht="30" customHeight="1">
      <c r="A14" s="628"/>
      <c r="B14" s="141" t="s">
        <v>695</v>
      </c>
      <c r="C14" s="42">
        <v>18146</v>
      </c>
      <c r="D14" s="5">
        <v>289</v>
      </c>
      <c r="E14" s="5">
        <v>394</v>
      </c>
      <c r="F14" s="5">
        <v>73</v>
      </c>
      <c r="G14" s="5">
        <v>0</v>
      </c>
      <c r="H14" s="5">
        <v>8</v>
      </c>
      <c r="I14" s="5">
        <v>958</v>
      </c>
      <c r="J14" s="5">
        <v>15600</v>
      </c>
      <c r="K14" s="5">
        <v>0</v>
      </c>
      <c r="L14" s="5">
        <v>0</v>
      </c>
      <c r="M14" s="5">
        <v>0</v>
      </c>
      <c r="N14" s="5">
        <v>824</v>
      </c>
      <c r="O14" s="5">
        <v>0</v>
      </c>
      <c r="P14" s="271"/>
      <c r="Q14" s="271"/>
    </row>
    <row r="15" spans="1:17" ht="30" customHeight="1">
      <c r="A15" s="628"/>
      <c r="B15" s="54" t="s">
        <v>696</v>
      </c>
      <c r="C15" s="42">
        <v>291</v>
      </c>
      <c r="D15" s="5">
        <v>102</v>
      </c>
      <c r="E15" s="5">
        <v>9</v>
      </c>
      <c r="F15" s="5">
        <v>0</v>
      </c>
      <c r="G15" s="5">
        <v>0</v>
      </c>
      <c r="H15" s="5">
        <v>0</v>
      </c>
      <c r="I15" s="5">
        <v>180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271"/>
      <c r="Q15" s="271"/>
    </row>
    <row r="16" spans="1:17" ht="30" customHeight="1">
      <c r="A16" s="629"/>
      <c r="B16" s="63" t="s">
        <v>697</v>
      </c>
      <c r="C16" s="42">
        <v>655</v>
      </c>
      <c r="D16" s="5">
        <v>245</v>
      </c>
      <c r="E16" s="5">
        <v>19</v>
      </c>
      <c r="F16" s="5">
        <v>0</v>
      </c>
      <c r="G16" s="5">
        <v>0</v>
      </c>
      <c r="H16" s="5">
        <v>0</v>
      </c>
      <c r="I16" s="5">
        <v>391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271"/>
      <c r="Q16" s="271"/>
    </row>
    <row r="17" spans="1:17" ht="30" customHeight="1">
      <c r="A17" s="627" t="s">
        <v>651</v>
      </c>
      <c r="B17" s="73" t="s">
        <v>699</v>
      </c>
      <c r="C17" s="42">
        <v>14109</v>
      </c>
      <c r="D17" s="5">
        <v>0</v>
      </c>
      <c r="E17" s="5">
        <v>0</v>
      </c>
      <c r="F17" s="5">
        <v>5</v>
      </c>
      <c r="G17" s="5">
        <v>224</v>
      </c>
      <c r="H17" s="5">
        <v>0</v>
      </c>
      <c r="I17" s="5">
        <v>0</v>
      </c>
      <c r="J17" s="5">
        <v>0</v>
      </c>
      <c r="K17" s="5">
        <v>1187</v>
      </c>
      <c r="L17" s="5">
        <v>11936</v>
      </c>
      <c r="M17" s="5">
        <v>0</v>
      </c>
      <c r="N17" s="5">
        <v>757</v>
      </c>
      <c r="O17" s="5">
        <v>0</v>
      </c>
      <c r="P17" s="271"/>
      <c r="Q17" s="271"/>
    </row>
    <row r="18" spans="1:17" ht="30" customHeight="1">
      <c r="A18" s="628"/>
      <c r="B18" s="141" t="s">
        <v>695</v>
      </c>
      <c r="C18" s="42">
        <v>12590</v>
      </c>
      <c r="D18" s="5">
        <v>0</v>
      </c>
      <c r="E18" s="5">
        <v>0</v>
      </c>
      <c r="F18" s="5">
        <v>2</v>
      </c>
      <c r="G18" s="5">
        <v>194</v>
      </c>
      <c r="H18" s="5">
        <v>0</v>
      </c>
      <c r="I18" s="5">
        <v>0</v>
      </c>
      <c r="J18" s="5">
        <v>0</v>
      </c>
      <c r="K18" s="5">
        <v>207</v>
      </c>
      <c r="L18" s="5">
        <v>11481</v>
      </c>
      <c r="M18" s="5">
        <v>0</v>
      </c>
      <c r="N18" s="5">
        <v>706</v>
      </c>
      <c r="O18" s="5">
        <v>0</v>
      </c>
      <c r="P18" s="271"/>
      <c r="Q18" s="271"/>
    </row>
    <row r="19" spans="1:17" ht="30" customHeight="1">
      <c r="A19" s="628"/>
      <c r="B19" s="421" t="s">
        <v>703</v>
      </c>
      <c r="C19" s="42">
        <v>200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200</v>
      </c>
      <c r="L19" s="5">
        <v>0</v>
      </c>
      <c r="M19" s="5">
        <v>0</v>
      </c>
      <c r="N19" s="5">
        <v>0</v>
      </c>
      <c r="O19" s="5">
        <v>0</v>
      </c>
      <c r="P19" s="271"/>
      <c r="Q19" s="271"/>
    </row>
    <row r="20" spans="1:17" ht="30" customHeight="1">
      <c r="A20" s="628"/>
      <c r="B20" s="421" t="s">
        <v>704</v>
      </c>
      <c r="C20" s="42">
        <v>366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366</v>
      </c>
      <c r="L20" s="5">
        <v>0</v>
      </c>
      <c r="M20" s="5">
        <v>0</v>
      </c>
      <c r="N20" s="5">
        <v>0</v>
      </c>
      <c r="O20" s="5">
        <v>0</v>
      </c>
      <c r="P20" s="271"/>
      <c r="Q20" s="271"/>
    </row>
    <row r="21" spans="1:17" ht="30" customHeight="1">
      <c r="A21" s="629"/>
      <c r="B21" s="141" t="s">
        <v>698</v>
      </c>
      <c r="C21" s="42">
        <v>953</v>
      </c>
      <c r="D21" s="5">
        <v>0</v>
      </c>
      <c r="E21" s="5">
        <v>0</v>
      </c>
      <c r="F21" s="5">
        <v>3</v>
      </c>
      <c r="G21" s="5">
        <v>30</v>
      </c>
      <c r="H21" s="5">
        <v>0</v>
      </c>
      <c r="I21" s="5">
        <v>0</v>
      </c>
      <c r="J21" s="5">
        <v>0</v>
      </c>
      <c r="K21" s="5">
        <v>414</v>
      </c>
      <c r="L21" s="5">
        <v>455</v>
      </c>
      <c r="M21" s="5">
        <v>0</v>
      </c>
      <c r="N21" s="5">
        <v>51</v>
      </c>
      <c r="O21" s="5">
        <v>0</v>
      </c>
      <c r="P21" s="271"/>
      <c r="Q21" s="271"/>
    </row>
    <row r="22" spans="1:17" ht="30" customHeight="1">
      <c r="A22" s="614" t="s">
        <v>718</v>
      </c>
      <c r="B22" s="635"/>
      <c r="C22" s="42">
        <v>31265</v>
      </c>
      <c r="D22" s="5">
        <v>962</v>
      </c>
      <c r="E22" s="5">
        <v>1030</v>
      </c>
      <c r="F22" s="5">
        <v>800</v>
      </c>
      <c r="G22" s="5">
        <v>209</v>
      </c>
      <c r="H22" s="5">
        <v>36</v>
      </c>
      <c r="I22" s="5">
        <v>8</v>
      </c>
      <c r="J22" s="5">
        <v>0</v>
      </c>
      <c r="K22" s="5">
        <v>29</v>
      </c>
      <c r="L22" s="5">
        <v>13</v>
      </c>
      <c r="M22" s="5">
        <v>0</v>
      </c>
      <c r="N22" s="5">
        <v>79</v>
      </c>
      <c r="O22" s="5">
        <v>28099</v>
      </c>
      <c r="P22" s="271"/>
      <c r="Q22" s="271"/>
    </row>
    <row r="23" spans="1:17" ht="30" customHeight="1">
      <c r="A23" s="630" t="s">
        <v>700</v>
      </c>
      <c r="B23" s="613"/>
      <c r="C23" s="42">
        <v>18781</v>
      </c>
      <c r="D23" s="5">
        <v>384</v>
      </c>
      <c r="E23" s="5">
        <v>1366</v>
      </c>
      <c r="F23" s="5">
        <v>2601</v>
      </c>
      <c r="G23" s="5">
        <v>1804</v>
      </c>
      <c r="H23" s="5">
        <v>12134</v>
      </c>
      <c r="I23" s="5">
        <v>2</v>
      </c>
      <c r="J23" s="5">
        <v>1</v>
      </c>
      <c r="K23" s="5">
        <v>44</v>
      </c>
      <c r="L23" s="5">
        <v>1</v>
      </c>
      <c r="M23" s="5">
        <v>0</v>
      </c>
      <c r="N23" s="5">
        <v>444</v>
      </c>
      <c r="O23" s="5">
        <v>0</v>
      </c>
      <c r="P23" s="271"/>
      <c r="Q23" s="271"/>
    </row>
    <row r="24" spans="1:17" ht="30" customHeight="1">
      <c r="A24" s="630" t="s">
        <v>701</v>
      </c>
      <c r="B24" s="613"/>
      <c r="C24" s="42">
        <v>1222</v>
      </c>
      <c r="D24" s="5">
        <v>114</v>
      </c>
      <c r="E24" s="5">
        <v>243</v>
      </c>
      <c r="F24" s="5">
        <v>372</v>
      </c>
      <c r="G24" s="5">
        <v>383</v>
      </c>
      <c r="H24" s="5">
        <v>109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271"/>
      <c r="Q24" s="271"/>
    </row>
    <row r="25" spans="1:17" ht="30" customHeight="1">
      <c r="A25" s="615" t="s">
        <v>702</v>
      </c>
      <c r="B25" s="616"/>
      <c r="C25" s="17">
        <v>1562</v>
      </c>
      <c r="D25" s="17">
        <v>109</v>
      </c>
      <c r="E25" s="17">
        <v>267</v>
      </c>
      <c r="F25" s="17">
        <v>594</v>
      </c>
      <c r="G25" s="17">
        <v>324</v>
      </c>
      <c r="H25" s="17">
        <v>246</v>
      </c>
      <c r="I25" s="17">
        <v>0</v>
      </c>
      <c r="J25" s="17">
        <v>0</v>
      </c>
      <c r="K25" s="17">
        <v>2</v>
      </c>
      <c r="L25" s="17">
        <v>8</v>
      </c>
      <c r="M25" s="17">
        <v>0</v>
      </c>
      <c r="N25" s="17">
        <v>12</v>
      </c>
      <c r="O25" s="17">
        <v>0</v>
      </c>
      <c r="P25" s="271"/>
      <c r="Q25" s="271"/>
    </row>
    <row r="26" spans="1:15" ht="12.75">
      <c r="A26" s="305" t="s">
        <v>9</v>
      </c>
      <c r="B26" s="304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</row>
    <row r="27" spans="1:15" ht="12.75">
      <c r="A27" s="305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</row>
    <row r="28" spans="3:15" ht="12.75"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</row>
    <row r="29" ht="12.75">
      <c r="C29" s="271"/>
    </row>
    <row r="31" spans="3:15" ht="12.75"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</row>
    <row r="32" ht="12.75">
      <c r="C32" s="271"/>
    </row>
    <row r="33" spans="3:15" ht="12.75"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</row>
    <row r="34" spans="3:15" ht="12.75"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</row>
    <row r="36" spans="3:15" ht="12.75"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</row>
    <row r="37" spans="3:15" ht="12.75"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</row>
  </sheetData>
  <mergeCells count="21">
    <mergeCell ref="A22:B22"/>
    <mergeCell ref="A23:B23"/>
    <mergeCell ref="A24:B24"/>
    <mergeCell ref="A25:B25"/>
    <mergeCell ref="A8:A12"/>
    <mergeCell ref="A17:A21"/>
    <mergeCell ref="A7:B7"/>
    <mergeCell ref="A13:A16"/>
    <mergeCell ref="K3:L4"/>
    <mergeCell ref="M3:M6"/>
    <mergeCell ref="O3:O6"/>
    <mergeCell ref="I5:I6"/>
    <mergeCell ref="J5:J6"/>
    <mergeCell ref="K5:K6"/>
    <mergeCell ref="L5:L6"/>
    <mergeCell ref="C3:C6"/>
    <mergeCell ref="F3:F6"/>
    <mergeCell ref="H3:H6"/>
    <mergeCell ref="I3:J4"/>
    <mergeCell ref="D3:D4"/>
    <mergeCell ref="D5:D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33"/>
  <dimension ref="A1:Y60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10" width="15.421875" style="161" customWidth="1"/>
    <col min="11" max="12" width="13.7109375" style="161" customWidth="1"/>
    <col min="13" max="13" width="9.7109375" style="161" customWidth="1"/>
    <col min="14" max="15" width="13.7109375" style="161" customWidth="1"/>
    <col min="16" max="17" width="7.57421875" style="2" bestFit="1" customWidth="1"/>
    <col min="18" max="18" width="5.8515625" style="231" bestFit="1" customWidth="1"/>
    <col min="19" max="20" width="8.421875" style="2" bestFit="1" customWidth="1"/>
    <col min="21" max="25" width="6.28125" style="161" bestFit="1" customWidth="1"/>
    <col min="26" max="16384" width="11.421875" style="161" customWidth="1"/>
  </cols>
  <sheetData>
    <row r="1" spans="1:10" ht="13.5">
      <c r="A1" s="244"/>
      <c r="B1" s="244"/>
      <c r="C1" s="243" t="s">
        <v>1403</v>
      </c>
      <c r="D1" s="244" t="s">
        <v>636</v>
      </c>
      <c r="F1" s="2"/>
      <c r="G1" s="2"/>
      <c r="H1" s="2"/>
      <c r="I1" s="2"/>
      <c r="J1" s="2"/>
    </row>
    <row r="2" spans="4:15" ht="12">
      <c r="D2" s="2"/>
      <c r="E2" s="2"/>
      <c r="F2" s="2"/>
      <c r="G2" s="2"/>
      <c r="H2" s="2"/>
      <c r="I2" s="2"/>
      <c r="J2" s="2"/>
      <c r="O2" s="102" t="s">
        <v>716</v>
      </c>
    </row>
    <row r="3" spans="1:15" ht="18.75" customHeight="1">
      <c r="A3" s="162"/>
      <c r="B3" s="162"/>
      <c r="C3" s="163"/>
      <c r="D3" s="741" t="s">
        <v>379</v>
      </c>
      <c r="E3" s="741" t="s">
        <v>380</v>
      </c>
      <c r="F3" s="741" t="s">
        <v>889</v>
      </c>
      <c r="G3" s="133" t="s">
        <v>690</v>
      </c>
      <c r="H3" s="191" t="s">
        <v>382</v>
      </c>
      <c r="I3" s="189" t="s">
        <v>663</v>
      </c>
      <c r="J3" s="164"/>
      <c r="K3" s="133" t="s">
        <v>637</v>
      </c>
      <c r="L3" s="191" t="s">
        <v>643</v>
      </c>
      <c r="M3" s="133" t="s">
        <v>383</v>
      </c>
      <c r="N3" s="133" t="s">
        <v>310</v>
      </c>
      <c r="O3" s="191" t="s">
        <v>325</v>
      </c>
    </row>
    <row r="4" spans="1:15" ht="18.75" customHeight="1">
      <c r="A4" s="165"/>
      <c r="B4" s="165"/>
      <c r="C4" s="166"/>
      <c r="D4" s="742"/>
      <c r="E4" s="742"/>
      <c r="F4" s="742"/>
      <c r="G4" s="134" t="s">
        <v>691</v>
      </c>
      <c r="H4" s="192" t="s">
        <v>384</v>
      </c>
      <c r="I4" s="228" t="s">
        <v>385</v>
      </c>
      <c r="J4" s="54" t="s">
        <v>215</v>
      </c>
      <c r="K4" s="134" t="s">
        <v>234</v>
      </c>
      <c r="L4" s="192" t="s">
        <v>213</v>
      </c>
      <c r="M4" s="134" t="s">
        <v>380</v>
      </c>
      <c r="N4" s="134" t="s">
        <v>234</v>
      </c>
      <c r="O4" s="192" t="s">
        <v>213</v>
      </c>
    </row>
    <row r="5" spans="1:25" ht="16.5" customHeight="1">
      <c r="A5" s="754" t="s">
        <v>638</v>
      </c>
      <c r="B5" s="757" t="s">
        <v>170</v>
      </c>
      <c r="C5" s="735"/>
      <c r="D5" s="353">
        <v>36571901</v>
      </c>
      <c r="E5" s="354">
        <v>84062954</v>
      </c>
      <c r="F5" s="354">
        <v>148495620</v>
      </c>
      <c r="G5" s="354">
        <v>29604427</v>
      </c>
      <c r="H5" s="354">
        <v>297479820</v>
      </c>
      <c r="I5" s="354">
        <v>3336624119</v>
      </c>
      <c r="J5" s="354">
        <v>3253415450</v>
      </c>
      <c r="K5" s="25">
        <v>39692</v>
      </c>
      <c r="L5" s="25">
        <v>38702</v>
      </c>
      <c r="M5" s="113">
        <v>2.3</v>
      </c>
      <c r="N5" s="25">
        <v>91235</v>
      </c>
      <c r="O5" s="25">
        <v>88959</v>
      </c>
      <c r="U5" s="448"/>
      <c r="V5" s="448"/>
      <c r="W5" s="448"/>
      <c r="X5" s="448"/>
      <c r="Y5" s="448"/>
    </row>
    <row r="6" spans="1:25" ht="16.5" customHeight="1">
      <c r="A6" s="755"/>
      <c r="B6" s="746" t="s">
        <v>93</v>
      </c>
      <c r="C6" s="168" t="s">
        <v>98</v>
      </c>
      <c r="D6" s="169">
        <v>13723068</v>
      </c>
      <c r="E6" s="170">
        <v>37290912</v>
      </c>
      <c r="F6" s="170">
        <v>68021651</v>
      </c>
      <c r="G6" s="170">
        <v>10696883</v>
      </c>
      <c r="H6" s="170">
        <v>104157716</v>
      </c>
      <c r="I6" s="170">
        <v>1651657890</v>
      </c>
      <c r="J6" s="170">
        <v>1611024176</v>
      </c>
      <c r="K6" s="84">
        <v>44291</v>
      </c>
      <c r="L6" s="84">
        <v>43202</v>
      </c>
      <c r="M6" s="39">
        <v>2.72</v>
      </c>
      <c r="N6" s="84">
        <v>120356</v>
      </c>
      <c r="O6" s="84">
        <v>117395</v>
      </c>
      <c r="U6" s="448"/>
      <c r="V6" s="448"/>
      <c r="W6" s="448"/>
      <c r="X6" s="448"/>
      <c r="Y6" s="448"/>
    </row>
    <row r="7" spans="1:25" ht="16.5" customHeight="1">
      <c r="A7" s="755"/>
      <c r="B7" s="747"/>
      <c r="C7" s="171" t="s">
        <v>82</v>
      </c>
      <c r="D7" s="169">
        <v>1015513</v>
      </c>
      <c r="E7" s="170">
        <v>17957512</v>
      </c>
      <c r="F7" s="170">
        <v>20643367</v>
      </c>
      <c r="G7" s="170">
        <v>19509</v>
      </c>
      <c r="H7" s="170">
        <v>187227</v>
      </c>
      <c r="I7" s="170">
        <v>1055970999</v>
      </c>
      <c r="J7" s="170">
        <v>1031767698</v>
      </c>
      <c r="K7" s="1">
        <v>58804</v>
      </c>
      <c r="L7" s="1">
        <v>57456</v>
      </c>
      <c r="M7" s="4">
        <v>17.68</v>
      </c>
      <c r="N7" s="1">
        <v>1039840</v>
      </c>
      <c r="O7" s="1">
        <v>1016006</v>
      </c>
      <c r="U7" s="448"/>
      <c r="V7" s="448"/>
      <c r="W7" s="448"/>
      <c r="X7" s="448"/>
      <c r="Y7" s="448"/>
    </row>
    <row r="8" spans="1:25" ht="16.5" customHeight="1">
      <c r="A8" s="755"/>
      <c r="B8" s="748"/>
      <c r="C8" s="172" t="s">
        <v>83</v>
      </c>
      <c r="D8" s="173">
        <v>12707555</v>
      </c>
      <c r="E8" s="174">
        <v>19333400</v>
      </c>
      <c r="F8" s="174">
        <v>47378284</v>
      </c>
      <c r="G8" s="170">
        <v>10677374</v>
      </c>
      <c r="H8" s="170">
        <v>103970489</v>
      </c>
      <c r="I8" s="170">
        <v>595686891</v>
      </c>
      <c r="J8" s="174">
        <v>579256478</v>
      </c>
      <c r="K8" s="3">
        <v>30811</v>
      </c>
      <c r="L8" s="3">
        <v>29961</v>
      </c>
      <c r="M8" s="30">
        <v>1.52</v>
      </c>
      <c r="N8" s="3">
        <v>46877</v>
      </c>
      <c r="O8" s="3">
        <v>45584</v>
      </c>
      <c r="U8" s="448"/>
      <c r="V8" s="448"/>
      <c r="W8" s="448"/>
      <c r="X8" s="448"/>
      <c r="Y8" s="448"/>
    </row>
    <row r="9" spans="1:25" ht="16.5" customHeight="1">
      <c r="A9" s="755"/>
      <c r="B9" s="746" t="s">
        <v>94</v>
      </c>
      <c r="C9" s="168" t="s">
        <v>98</v>
      </c>
      <c r="D9" s="175">
        <v>22848833</v>
      </c>
      <c r="E9" s="175">
        <v>46772042</v>
      </c>
      <c r="F9" s="175">
        <v>80473969</v>
      </c>
      <c r="G9" s="175">
        <v>18907544</v>
      </c>
      <c r="H9" s="175">
        <v>193322104</v>
      </c>
      <c r="I9" s="175">
        <v>1684966229</v>
      </c>
      <c r="J9" s="175">
        <v>1642391274</v>
      </c>
      <c r="K9" s="84">
        <v>36025</v>
      </c>
      <c r="L9" s="84">
        <v>35115</v>
      </c>
      <c r="M9" s="39">
        <v>2.05</v>
      </c>
      <c r="N9" s="84">
        <v>73744</v>
      </c>
      <c r="O9" s="84">
        <v>71881</v>
      </c>
      <c r="U9" s="448"/>
      <c r="V9" s="448"/>
      <c r="W9" s="448"/>
      <c r="X9" s="448"/>
      <c r="Y9" s="448"/>
    </row>
    <row r="10" spans="1:25" ht="16.5" customHeight="1">
      <c r="A10" s="755"/>
      <c r="B10" s="747"/>
      <c r="C10" s="171" t="s">
        <v>82</v>
      </c>
      <c r="D10" s="170">
        <v>796465</v>
      </c>
      <c r="E10" s="170">
        <v>13708071</v>
      </c>
      <c r="F10" s="170">
        <v>16446632</v>
      </c>
      <c r="G10" s="170">
        <v>22026</v>
      </c>
      <c r="H10" s="170">
        <v>206991</v>
      </c>
      <c r="I10" s="170">
        <v>935693833</v>
      </c>
      <c r="J10" s="170">
        <v>917433224</v>
      </c>
      <c r="K10" s="1">
        <v>68259</v>
      </c>
      <c r="L10" s="1">
        <v>66927</v>
      </c>
      <c r="M10" s="4">
        <v>17.21</v>
      </c>
      <c r="N10" s="1">
        <v>1174808</v>
      </c>
      <c r="O10" s="1">
        <v>1151881</v>
      </c>
      <c r="U10" s="448"/>
      <c r="V10" s="448"/>
      <c r="W10" s="448"/>
      <c r="X10" s="448"/>
      <c r="Y10" s="448"/>
    </row>
    <row r="11" spans="1:25" ht="16.5" customHeight="1">
      <c r="A11" s="756"/>
      <c r="B11" s="748"/>
      <c r="C11" s="172" t="s">
        <v>83</v>
      </c>
      <c r="D11" s="174">
        <v>22052368</v>
      </c>
      <c r="E11" s="174">
        <v>33063971</v>
      </c>
      <c r="F11" s="174">
        <v>64027337</v>
      </c>
      <c r="G11" s="174">
        <v>18885518</v>
      </c>
      <c r="H11" s="174">
        <v>193115113</v>
      </c>
      <c r="I11" s="174">
        <v>749272396</v>
      </c>
      <c r="J11" s="174">
        <v>724958050</v>
      </c>
      <c r="K11" s="3">
        <v>22661</v>
      </c>
      <c r="L11" s="3">
        <v>21926</v>
      </c>
      <c r="M11" s="30">
        <v>1.5</v>
      </c>
      <c r="N11" s="3">
        <v>33977</v>
      </c>
      <c r="O11" s="3">
        <v>32874</v>
      </c>
      <c r="U11" s="448"/>
      <c r="V11" s="448"/>
      <c r="W11" s="448"/>
      <c r="X11" s="448"/>
      <c r="Y11" s="448"/>
    </row>
    <row r="12" spans="1:25" ht="16.5" customHeight="1">
      <c r="A12" s="743" t="s">
        <v>123</v>
      </c>
      <c r="B12" s="746" t="s">
        <v>93</v>
      </c>
      <c r="C12" s="168" t="s">
        <v>98</v>
      </c>
      <c r="D12" s="169">
        <v>5398</v>
      </c>
      <c r="E12" s="170">
        <v>11896</v>
      </c>
      <c r="F12" s="170">
        <v>15147</v>
      </c>
      <c r="G12" s="170">
        <v>6488</v>
      </c>
      <c r="H12" s="170">
        <v>24421</v>
      </c>
      <c r="I12" s="170">
        <v>293763</v>
      </c>
      <c r="J12" s="170">
        <v>293691</v>
      </c>
      <c r="K12" s="84">
        <v>24694</v>
      </c>
      <c r="L12" s="84">
        <v>24688</v>
      </c>
      <c r="M12" s="39">
        <v>2.2</v>
      </c>
      <c r="N12" s="84">
        <v>54421</v>
      </c>
      <c r="O12" s="84">
        <v>54407</v>
      </c>
      <c r="U12" s="448"/>
      <c r="V12" s="448"/>
      <c r="W12" s="448"/>
      <c r="X12" s="448"/>
      <c r="Y12" s="448"/>
    </row>
    <row r="13" spans="1:25" ht="16.5" customHeight="1">
      <c r="A13" s="744"/>
      <c r="B13" s="747"/>
      <c r="C13" s="171" t="s">
        <v>82</v>
      </c>
      <c r="D13" s="169">
        <v>154</v>
      </c>
      <c r="E13" s="170">
        <v>1885</v>
      </c>
      <c r="F13" s="170">
        <v>2468</v>
      </c>
      <c r="G13" s="170">
        <v>0</v>
      </c>
      <c r="H13" s="170">
        <v>0</v>
      </c>
      <c r="I13" s="170">
        <v>169362</v>
      </c>
      <c r="J13" s="170">
        <v>169362</v>
      </c>
      <c r="K13" s="1">
        <v>89847</v>
      </c>
      <c r="L13" s="1">
        <v>89847</v>
      </c>
      <c r="M13" s="4">
        <v>12.24</v>
      </c>
      <c r="N13" s="1">
        <v>1099753</v>
      </c>
      <c r="O13" s="1">
        <v>1099753</v>
      </c>
      <c r="U13" s="448"/>
      <c r="V13" s="448"/>
      <c r="W13" s="448"/>
      <c r="X13" s="448"/>
      <c r="Y13" s="448"/>
    </row>
    <row r="14" spans="1:25" ht="16.5" customHeight="1">
      <c r="A14" s="744"/>
      <c r="B14" s="748"/>
      <c r="C14" s="172" t="s">
        <v>83</v>
      </c>
      <c r="D14" s="173">
        <v>5244</v>
      </c>
      <c r="E14" s="174">
        <v>10011</v>
      </c>
      <c r="F14" s="174">
        <v>12679</v>
      </c>
      <c r="G14" s="174">
        <v>6488</v>
      </c>
      <c r="H14" s="174">
        <v>24421</v>
      </c>
      <c r="I14" s="174">
        <v>124401</v>
      </c>
      <c r="J14" s="174">
        <v>124329</v>
      </c>
      <c r="K14" s="3">
        <v>12426</v>
      </c>
      <c r="L14" s="3">
        <v>12419</v>
      </c>
      <c r="M14" s="30">
        <v>1.91</v>
      </c>
      <c r="N14" s="3">
        <v>23723</v>
      </c>
      <c r="O14" s="3">
        <v>23709</v>
      </c>
      <c r="U14" s="448"/>
      <c r="V14" s="448"/>
      <c r="W14" s="448"/>
      <c r="X14" s="448"/>
      <c r="Y14" s="448"/>
    </row>
    <row r="15" spans="1:25" ht="16.5" customHeight="1">
      <c r="A15" s="744"/>
      <c r="B15" s="746" t="s">
        <v>94</v>
      </c>
      <c r="C15" s="168" t="s">
        <v>98</v>
      </c>
      <c r="D15" s="175">
        <v>3576</v>
      </c>
      <c r="E15" s="175">
        <v>7958</v>
      </c>
      <c r="F15" s="175">
        <v>10434</v>
      </c>
      <c r="G15" s="175">
        <v>4417</v>
      </c>
      <c r="H15" s="175">
        <v>15823</v>
      </c>
      <c r="I15" s="175">
        <v>221742</v>
      </c>
      <c r="J15" s="175">
        <v>221629</v>
      </c>
      <c r="K15" s="84">
        <v>27864</v>
      </c>
      <c r="L15" s="84">
        <v>27850</v>
      </c>
      <c r="M15" s="39">
        <v>2.23</v>
      </c>
      <c r="N15" s="84">
        <v>62008</v>
      </c>
      <c r="O15" s="84">
        <v>61977</v>
      </c>
      <c r="U15" s="448"/>
      <c r="V15" s="448"/>
      <c r="W15" s="448"/>
      <c r="X15" s="448"/>
      <c r="Y15" s="448"/>
    </row>
    <row r="16" spans="1:25" ht="16.5" customHeight="1">
      <c r="A16" s="744"/>
      <c r="B16" s="747"/>
      <c r="C16" s="171" t="s">
        <v>82</v>
      </c>
      <c r="D16" s="170">
        <v>107</v>
      </c>
      <c r="E16" s="170">
        <v>1360</v>
      </c>
      <c r="F16" s="170">
        <v>1783</v>
      </c>
      <c r="G16" s="170">
        <v>0</v>
      </c>
      <c r="H16" s="170">
        <v>0</v>
      </c>
      <c r="I16" s="170">
        <v>141529</v>
      </c>
      <c r="J16" s="170">
        <v>141529</v>
      </c>
      <c r="K16" s="1">
        <v>104065</v>
      </c>
      <c r="L16" s="1">
        <v>104065</v>
      </c>
      <c r="M16" s="4">
        <v>12.71</v>
      </c>
      <c r="N16" s="1">
        <v>1322701</v>
      </c>
      <c r="O16" s="1">
        <v>1322701</v>
      </c>
      <c r="U16" s="448"/>
      <c r="V16" s="448"/>
      <c r="W16" s="448"/>
      <c r="X16" s="448"/>
      <c r="Y16" s="448"/>
    </row>
    <row r="17" spans="1:25" ht="16.5" customHeight="1">
      <c r="A17" s="745"/>
      <c r="B17" s="748"/>
      <c r="C17" s="172" t="s">
        <v>83</v>
      </c>
      <c r="D17" s="174">
        <v>3469</v>
      </c>
      <c r="E17" s="174">
        <v>6598</v>
      </c>
      <c r="F17" s="174">
        <v>8651</v>
      </c>
      <c r="G17" s="174">
        <v>4417</v>
      </c>
      <c r="H17" s="174">
        <v>15823</v>
      </c>
      <c r="I17" s="174">
        <v>80213</v>
      </c>
      <c r="J17" s="174">
        <v>80100</v>
      </c>
      <c r="K17" s="3">
        <v>12157</v>
      </c>
      <c r="L17" s="3">
        <v>12140</v>
      </c>
      <c r="M17" s="30">
        <v>1.9</v>
      </c>
      <c r="N17" s="3">
        <v>23123</v>
      </c>
      <c r="O17" s="3">
        <v>23090</v>
      </c>
      <c r="U17" s="448"/>
      <c r="V17" s="448"/>
      <c r="W17" s="448"/>
      <c r="X17" s="448"/>
      <c r="Y17" s="448"/>
    </row>
    <row r="18" spans="1:25" ht="16.5" customHeight="1">
      <c r="A18" s="743" t="s">
        <v>124</v>
      </c>
      <c r="B18" s="746" t="s">
        <v>93</v>
      </c>
      <c r="C18" s="168" t="s">
        <v>98</v>
      </c>
      <c r="D18" s="169">
        <v>689256</v>
      </c>
      <c r="E18" s="170">
        <v>1180297</v>
      </c>
      <c r="F18" s="170">
        <v>1382376</v>
      </c>
      <c r="G18" s="170">
        <v>855734</v>
      </c>
      <c r="H18" s="170">
        <v>2722337</v>
      </c>
      <c r="I18" s="170">
        <v>32484807</v>
      </c>
      <c r="J18" s="170">
        <v>31368843</v>
      </c>
      <c r="K18" s="84">
        <v>27523</v>
      </c>
      <c r="L18" s="84">
        <v>26577</v>
      </c>
      <c r="M18" s="39">
        <v>1.71</v>
      </c>
      <c r="N18" s="84">
        <v>47130</v>
      </c>
      <c r="O18" s="84">
        <v>45511</v>
      </c>
      <c r="U18" s="448"/>
      <c r="V18" s="448"/>
      <c r="W18" s="448"/>
      <c r="X18" s="448"/>
      <c r="Y18" s="448"/>
    </row>
    <row r="19" spans="1:25" ht="16.5" customHeight="1">
      <c r="A19" s="744"/>
      <c r="B19" s="747"/>
      <c r="C19" s="171" t="s">
        <v>82</v>
      </c>
      <c r="D19" s="169">
        <v>16568</v>
      </c>
      <c r="E19" s="170">
        <v>128400</v>
      </c>
      <c r="F19" s="170">
        <v>192437</v>
      </c>
      <c r="G19" s="170">
        <v>460</v>
      </c>
      <c r="H19" s="170">
        <v>1875</v>
      </c>
      <c r="I19" s="170">
        <v>16290803</v>
      </c>
      <c r="J19" s="170">
        <v>16274583</v>
      </c>
      <c r="K19" s="1">
        <v>126875</v>
      </c>
      <c r="L19" s="1">
        <v>126749</v>
      </c>
      <c r="M19" s="4">
        <v>7.75</v>
      </c>
      <c r="N19" s="1">
        <v>983269</v>
      </c>
      <c r="O19" s="1">
        <v>982290</v>
      </c>
      <c r="U19" s="448"/>
      <c r="V19" s="448"/>
      <c r="W19" s="448"/>
      <c r="X19" s="448"/>
      <c r="Y19" s="448"/>
    </row>
    <row r="20" spans="1:25" ht="16.5" customHeight="1">
      <c r="A20" s="744"/>
      <c r="B20" s="748"/>
      <c r="C20" s="172" t="s">
        <v>83</v>
      </c>
      <c r="D20" s="173">
        <v>672688</v>
      </c>
      <c r="E20" s="174">
        <v>1051897</v>
      </c>
      <c r="F20" s="174">
        <v>1189939</v>
      </c>
      <c r="G20" s="174">
        <v>855274</v>
      </c>
      <c r="H20" s="174">
        <v>2720462</v>
      </c>
      <c r="I20" s="174">
        <v>16194004</v>
      </c>
      <c r="J20" s="174">
        <v>15094260</v>
      </c>
      <c r="K20" s="3">
        <v>15395</v>
      </c>
      <c r="L20" s="3">
        <v>14350</v>
      </c>
      <c r="M20" s="30">
        <v>1.56</v>
      </c>
      <c r="N20" s="3">
        <v>24074</v>
      </c>
      <c r="O20" s="3">
        <v>22439</v>
      </c>
      <c r="U20" s="448"/>
      <c r="V20" s="448"/>
      <c r="W20" s="448"/>
      <c r="X20" s="448"/>
      <c r="Y20" s="448"/>
    </row>
    <row r="21" spans="1:25" ht="16.5" customHeight="1">
      <c r="A21" s="744"/>
      <c r="B21" s="746" t="s">
        <v>94</v>
      </c>
      <c r="C21" s="168" t="s">
        <v>98</v>
      </c>
      <c r="D21" s="175">
        <v>606321</v>
      </c>
      <c r="E21" s="175">
        <v>1016427</v>
      </c>
      <c r="F21" s="175">
        <v>1158441</v>
      </c>
      <c r="G21" s="175">
        <v>771040</v>
      </c>
      <c r="H21" s="175">
        <v>2383940</v>
      </c>
      <c r="I21" s="175">
        <v>25393393</v>
      </c>
      <c r="J21" s="175">
        <v>24504960</v>
      </c>
      <c r="K21" s="84">
        <v>24983</v>
      </c>
      <c r="L21" s="84">
        <v>24109</v>
      </c>
      <c r="M21" s="39">
        <v>1.68</v>
      </c>
      <c r="N21" s="84">
        <v>41881</v>
      </c>
      <c r="O21" s="84">
        <v>40416</v>
      </c>
      <c r="U21" s="448"/>
      <c r="V21" s="448"/>
      <c r="W21" s="448"/>
      <c r="X21" s="448"/>
      <c r="Y21" s="448"/>
    </row>
    <row r="22" spans="1:25" ht="16.5" customHeight="1">
      <c r="A22" s="744"/>
      <c r="B22" s="747"/>
      <c r="C22" s="171" t="s">
        <v>82</v>
      </c>
      <c r="D22" s="170">
        <v>13423</v>
      </c>
      <c r="E22" s="170">
        <v>102624</v>
      </c>
      <c r="F22" s="170">
        <v>153021</v>
      </c>
      <c r="G22" s="170">
        <v>388</v>
      </c>
      <c r="H22" s="170">
        <v>1303</v>
      </c>
      <c r="I22" s="170">
        <v>12617620</v>
      </c>
      <c r="J22" s="170">
        <v>12604095</v>
      </c>
      <c r="K22" s="1">
        <v>122950</v>
      </c>
      <c r="L22" s="1">
        <v>122818</v>
      </c>
      <c r="M22" s="4">
        <v>7.65</v>
      </c>
      <c r="N22" s="1">
        <v>940000</v>
      </c>
      <c r="O22" s="1">
        <v>938992</v>
      </c>
      <c r="U22" s="448"/>
      <c r="V22" s="448"/>
      <c r="W22" s="448"/>
      <c r="X22" s="448"/>
      <c r="Y22" s="448"/>
    </row>
    <row r="23" spans="1:25" ht="16.5" customHeight="1">
      <c r="A23" s="745"/>
      <c r="B23" s="748"/>
      <c r="C23" s="172" t="s">
        <v>83</v>
      </c>
      <c r="D23" s="174">
        <v>592898</v>
      </c>
      <c r="E23" s="174">
        <v>913803</v>
      </c>
      <c r="F23" s="174">
        <v>1005420</v>
      </c>
      <c r="G23" s="174">
        <v>770652</v>
      </c>
      <c r="H23" s="174">
        <v>2382637</v>
      </c>
      <c r="I23" s="174">
        <v>12775773</v>
      </c>
      <c r="J23" s="174">
        <v>11900865</v>
      </c>
      <c r="K23" s="3">
        <v>13981</v>
      </c>
      <c r="L23" s="3">
        <v>13023</v>
      </c>
      <c r="M23" s="30">
        <v>1.54</v>
      </c>
      <c r="N23" s="3">
        <v>21548</v>
      </c>
      <c r="O23" s="3">
        <v>20072</v>
      </c>
      <c r="U23" s="448"/>
      <c r="V23" s="448"/>
      <c r="W23" s="448"/>
      <c r="X23" s="448"/>
      <c r="Y23" s="448"/>
    </row>
    <row r="24" spans="1:25" ht="16.5" customHeight="1">
      <c r="A24" s="743" t="s">
        <v>125</v>
      </c>
      <c r="B24" s="746" t="s">
        <v>93</v>
      </c>
      <c r="C24" s="168" t="s">
        <v>98</v>
      </c>
      <c r="D24" s="169">
        <v>888021</v>
      </c>
      <c r="E24" s="170">
        <v>1310848</v>
      </c>
      <c r="F24" s="170">
        <v>1787078</v>
      </c>
      <c r="G24" s="170">
        <v>816032</v>
      </c>
      <c r="H24" s="170">
        <v>2774695</v>
      </c>
      <c r="I24" s="170">
        <v>34375913</v>
      </c>
      <c r="J24" s="170">
        <v>32658181</v>
      </c>
      <c r="K24" s="84">
        <v>26224</v>
      </c>
      <c r="L24" s="84">
        <v>24914</v>
      </c>
      <c r="M24" s="39">
        <v>1.48</v>
      </c>
      <c r="N24" s="84">
        <v>38711</v>
      </c>
      <c r="O24" s="84">
        <v>36776</v>
      </c>
      <c r="U24" s="448"/>
      <c r="V24" s="448"/>
      <c r="W24" s="448"/>
      <c r="X24" s="448"/>
      <c r="Y24" s="448"/>
    </row>
    <row r="25" spans="1:25" ht="16.5" customHeight="1">
      <c r="A25" s="744"/>
      <c r="B25" s="747"/>
      <c r="C25" s="171" t="s">
        <v>82</v>
      </c>
      <c r="D25" s="169">
        <v>9937</v>
      </c>
      <c r="E25" s="170">
        <v>87832</v>
      </c>
      <c r="F25" s="170">
        <v>134367</v>
      </c>
      <c r="G25" s="170">
        <v>272</v>
      </c>
      <c r="H25" s="170">
        <v>1375</v>
      </c>
      <c r="I25" s="170">
        <v>12659443</v>
      </c>
      <c r="J25" s="170">
        <v>12207039</v>
      </c>
      <c r="K25" s="1">
        <v>144132</v>
      </c>
      <c r="L25" s="1">
        <v>138982</v>
      </c>
      <c r="M25" s="4">
        <v>8.84</v>
      </c>
      <c r="N25" s="1">
        <v>1273970</v>
      </c>
      <c r="O25" s="1">
        <v>1228443</v>
      </c>
      <c r="U25" s="448"/>
      <c r="V25" s="448"/>
      <c r="W25" s="448"/>
      <c r="X25" s="448"/>
      <c r="Y25" s="448"/>
    </row>
    <row r="26" spans="1:25" ht="16.5" customHeight="1">
      <c r="A26" s="744"/>
      <c r="B26" s="748"/>
      <c r="C26" s="172" t="s">
        <v>83</v>
      </c>
      <c r="D26" s="173">
        <v>878084</v>
      </c>
      <c r="E26" s="174">
        <v>1223016</v>
      </c>
      <c r="F26" s="174">
        <v>1652711</v>
      </c>
      <c r="G26" s="174">
        <v>815760</v>
      </c>
      <c r="H26" s="174">
        <v>2773320</v>
      </c>
      <c r="I26" s="174">
        <v>21716470</v>
      </c>
      <c r="J26" s="174">
        <v>20451142</v>
      </c>
      <c r="K26" s="3">
        <v>17756</v>
      </c>
      <c r="L26" s="3">
        <v>16722</v>
      </c>
      <c r="M26" s="30">
        <v>1.39</v>
      </c>
      <c r="N26" s="3">
        <v>24732</v>
      </c>
      <c r="O26" s="3">
        <v>23291</v>
      </c>
      <c r="U26" s="448"/>
      <c r="V26" s="448"/>
      <c r="W26" s="448"/>
      <c r="X26" s="448"/>
      <c r="Y26" s="448"/>
    </row>
    <row r="27" spans="1:25" ht="16.5" customHeight="1">
      <c r="A27" s="744"/>
      <c r="B27" s="746" t="s">
        <v>94</v>
      </c>
      <c r="C27" s="168" t="s">
        <v>98</v>
      </c>
      <c r="D27" s="175">
        <v>839504</v>
      </c>
      <c r="E27" s="175">
        <v>1201032</v>
      </c>
      <c r="F27" s="175">
        <v>1468071</v>
      </c>
      <c r="G27" s="175">
        <v>781894</v>
      </c>
      <c r="H27" s="175">
        <v>2507708</v>
      </c>
      <c r="I27" s="175">
        <v>27483563</v>
      </c>
      <c r="J27" s="175">
        <v>26005502</v>
      </c>
      <c r="K27" s="84">
        <v>22883</v>
      </c>
      <c r="L27" s="84">
        <v>21653</v>
      </c>
      <c r="M27" s="39">
        <v>1.43</v>
      </c>
      <c r="N27" s="84">
        <v>32738</v>
      </c>
      <c r="O27" s="84">
        <v>30977</v>
      </c>
      <c r="U27" s="448"/>
      <c r="V27" s="448"/>
      <c r="W27" s="448"/>
      <c r="X27" s="448"/>
      <c r="Y27" s="448"/>
    </row>
    <row r="28" spans="1:25" ht="16.5" customHeight="1">
      <c r="A28" s="744"/>
      <c r="B28" s="747"/>
      <c r="C28" s="171" t="s">
        <v>82</v>
      </c>
      <c r="D28" s="170">
        <v>7599</v>
      </c>
      <c r="E28" s="170">
        <v>67238</v>
      </c>
      <c r="F28" s="170">
        <v>102169</v>
      </c>
      <c r="G28" s="170">
        <v>255</v>
      </c>
      <c r="H28" s="170">
        <v>962</v>
      </c>
      <c r="I28" s="170">
        <v>9506909</v>
      </c>
      <c r="J28" s="170">
        <v>9163096</v>
      </c>
      <c r="K28" s="1">
        <v>141392</v>
      </c>
      <c r="L28" s="1">
        <v>136279</v>
      </c>
      <c r="M28" s="4">
        <v>8.85</v>
      </c>
      <c r="N28" s="1">
        <v>1251074</v>
      </c>
      <c r="O28" s="1">
        <v>1205829</v>
      </c>
      <c r="U28" s="448"/>
      <c r="V28" s="448"/>
      <c r="W28" s="448"/>
      <c r="X28" s="448"/>
      <c r="Y28" s="448"/>
    </row>
    <row r="29" spans="1:25" ht="16.5" customHeight="1">
      <c r="A29" s="745"/>
      <c r="B29" s="748"/>
      <c r="C29" s="172" t="s">
        <v>83</v>
      </c>
      <c r="D29" s="174">
        <v>831905</v>
      </c>
      <c r="E29" s="174">
        <v>1133794</v>
      </c>
      <c r="F29" s="174">
        <v>1365902</v>
      </c>
      <c r="G29" s="174">
        <v>781639</v>
      </c>
      <c r="H29" s="174">
        <v>2506746</v>
      </c>
      <c r="I29" s="174">
        <v>17976654</v>
      </c>
      <c r="J29" s="174">
        <v>16842406</v>
      </c>
      <c r="K29" s="3">
        <v>15855</v>
      </c>
      <c r="L29" s="3">
        <v>14855</v>
      </c>
      <c r="M29" s="30">
        <v>1.36</v>
      </c>
      <c r="N29" s="3">
        <v>21609</v>
      </c>
      <c r="O29" s="3">
        <v>20246</v>
      </c>
      <c r="U29" s="448"/>
      <c r="V29" s="448"/>
      <c r="W29" s="448"/>
      <c r="X29" s="448"/>
      <c r="Y29" s="448"/>
    </row>
    <row r="30" spans="1:25" ht="16.5" customHeight="1">
      <c r="A30" s="743" t="s">
        <v>126</v>
      </c>
      <c r="B30" s="746" t="s">
        <v>93</v>
      </c>
      <c r="C30" s="168" t="s">
        <v>98</v>
      </c>
      <c r="D30" s="176">
        <v>767062</v>
      </c>
      <c r="E30" s="175">
        <v>1126824</v>
      </c>
      <c r="F30" s="175">
        <v>1683714</v>
      </c>
      <c r="G30" s="175">
        <v>642959</v>
      </c>
      <c r="H30" s="175">
        <v>2302609</v>
      </c>
      <c r="I30" s="175">
        <v>38376691</v>
      </c>
      <c r="J30" s="175">
        <v>36927827</v>
      </c>
      <c r="K30" s="84">
        <v>34057</v>
      </c>
      <c r="L30" s="84">
        <v>32772</v>
      </c>
      <c r="M30" s="39">
        <v>1.47</v>
      </c>
      <c r="N30" s="84">
        <v>50031</v>
      </c>
      <c r="O30" s="84">
        <v>48142</v>
      </c>
      <c r="U30" s="448"/>
      <c r="V30" s="448"/>
      <c r="W30" s="448"/>
      <c r="X30" s="448"/>
      <c r="Y30" s="448"/>
    </row>
    <row r="31" spans="1:25" ht="16.5" customHeight="1">
      <c r="A31" s="744"/>
      <c r="B31" s="747"/>
      <c r="C31" s="171" t="s">
        <v>82</v>
      </c>
      <c r="D31" s="169">
        <v>9941</v>
      </c>
      <c r="E31" s="170">
        <v>104635</v>
      </c>
      <c r="F31" s="170">
        <v>149997</v>
      </c>
      <c r="G31" s="170">
        <v>222</v>
      </c>
      <c r="H31" s="170">
        <v>1094</v>
      </c>
      <c r="I31" s="170">
        <v>14412666</v>
      </c>
      <c r="J31" s="170">
        <v>13870567</v>
      </c>
      <c r="K31" s="1">
        <v>137742</v>
      </c>
      <c r="L31" s="1">
        <v>132561</v>
      </c>
      <c r="M31" s="4">
        <v>10.53</v>
      </c>
      <c r="N31" s="1">
        <v>1449821</v>
      </c>
      <c r="O31" s="1">
        <v>1395289</v>
      </c>
      <c r="U31" s="448"/>
      <c r="V31" s="448"/>
      <c r="W31" s="448"/>
      <c r="X31" s="448"/>
      <c r="Y31" s="448"/>
    </row>
    <row r="32" spans="1:25" ht="16.5" customHeight="1">
      <c r="A32" s="744"/>
      <c r="B32" s="748"/>
      <c r="C32" s="172" t="s">
        <v>83</v>
      </c>
      <c r="D32" s="173">
        <v>757121</v>
      </c>
      <c r="E32" s="174">
        <v>1022189</v>
      </c>
      <c r="F32" s="174">
        <v>1533717</v>
      </c>
      <c r="G32" s="174">
        <v>642737</v>
      </c>
      <c r="H32" s="174">
        <v>2301515</v>
      </c>
      <c r="I32" s="174">
        <v>23964025</v>
      </c>
      <c r="J32" s="174">
        <v>23057260</v>
      </c>
      <c r="K32" s="3">
        <v>23444</v>
      </c>
      <c r="L32" s="3">
        <v>22557</v>
      </c>
      <c r="M32" s="30">
        <v>1.35</v>
      </c>
      <c r="N32" s="3">
        <v>31652</v>
      </c>
      <c r="O32" s="3">
        <v>30454</v>
      </c>
      <c r="U32" s="448"/>
      <c r="V32" s="448"/>
      <c r="W32" s="448"/>
      <c r="X32" s="448"/>
      <c r="Y32" s="448"/>
    </row>
    <row r="33" spans="1:25" ht="16.5" customHeight="1">
      <c r="A33" s="744"/>
      <c r="B33" s="746" t="s">
        <v>94</v>
      </c>
      <c r="C33" s="168" t="s">
        <v>98</v>
      </c>
      <c r="D33" s="175">
        <v>728302</v>
      </c>
      <c r="E33" s="175">
        <v>1017671</v>
      </c>
      <c r="F33" s="175">
        <v>1356209</v>
      </c>
      <c r="G33" s="175">
        <v>617678</v>
      </c>
      <c r="H33" s="175">
        <v>2124337</v>
      </c>
      <c r="I33" s="175">
        <v>26039020</v>
      </c>
      <c r="J33" s="175">
        <v>24833400</v>
      </c>
      <c r="K33" s="84">
        <v>25587</v>
      </c>
      <c r="L33" s="84">
        <v>24402</v>
      </c>
      <c r="M33" s="39">
        <v>1.4</v>
      </c>
      <c r="N33" s="84">
        <v>35753</v>
      </c>
      <c r="O33" s="84">
        <v>34098</v>
      </c>
      <c r="U33" s="448"/>
      <c r="V33" s="448"/>
      <c r="W33" s="448"/>
      <c r="X33" s="448"/>
      <c r="Y33" s="448"/>
    </row>
    <row r="34" spans="1:25" ht="16.5" customHeight="1">
      <c r="A34" s="744"/>
      <c r="B34" s="747"/>
      <c r="C34" s="171" t="s">
        <v>82</v>
      </c>
      <c r="D34" s="170">
        <v>7227</v>
      </c>
      <c r="E34" s="170">
        <v>72441</v>
      </c>
      <c r="F34" s="170">
        <v>104526</v>
      </c>
      <c r="G34" s="170">
        <v>169</v>
      </c>
      <c r="H34" s="170">
        <v>593</v>
      </c>
      <c r="I34" s="170">
        <v>9691414</v>
      </c>
      <c r="J34" s="170">
        <v>9299746</v>
      </c>
      <c r="K34" s="1">
        <v>133784</v>
      </c>
      <c r="L34" s="1">
        <v>128377</v>
      </c>
      <c r="M34" s="4">
        <v>10.02</v>
      </c>
      <c r="N34" s="1">
        <v>1341001</v>
      </c>
      <c r="O34" s="1">
        <v>1286806</v>
      </c>
      <c r="U34" s="448"/>
      <c r="V34" s="448"/>
      <c r="W34" s="448"/>
      <c r="X34" s="448"/>
      <c r="Y34" s="448"/>
    </row>
    <row r="35" spans="1:25" ht="16.5" customHeight="1">
      <c r="A35" s="744"/>
      <c r="B35" s="747"/>
      <c r="C35" s="171" t="s">
        <v>83</v>
      </c>
      <c r="D35" s="170">
        <v>721075</v>
      </c>
      <c r="E35" s="170">
        <v>945230</v>
      </c>
      <c r="F35" s="170">
        <v>1251683</v>
      </c>
      <c r="G35" s="170">
        <v>617509</v>
      </c>
      <c r="H35" s="170">
        <v>2123744</v>
      </c>
      <c r="I35" s="170">
        <v>16347606</v>
      </c>
      <c r="J35" s="170">
        <v>15533654</v>
      </c>
      <c r="K35" s="1">
        <v>17295</v>
      </c>
      <c r="L35" s="1">
        <v>16434</v>
      </c>
      <c r="M35" s="4">
        <v>1.31</v>
      </c>
      <c r="N35" s="1">
        <v>22671</v>
      </c>
      <c r="O35" s="1">
        <v>21542</v>
      </c>
      <c r="U35" s="448"/>
      <c r="V35" s="448"/>
      <c r="W35" s="448"/>
      <c r="X35" s="448"/>
      <c r="Y35" s="448"/>
    </row>
    <row r="36" spans="1:25" ht="16.5" customHeight="1">
      <c r="A36" s="665" t="s">
        <v>127</v>
      </c>
      <c r="B36" s="746" t="s">
        <v>93</v>
      </c>
      <c r="C36" s="168" t="s">
        <v>98</v>
      </c>
      <c r="D36" s="176">
        <v>598878</v>
      </c>
      <c r="E36" s="175">
        <v>953236</v>
      </c>
      <c r="F36" s="175">
        <v>1484332</v>
      </c>
      <c r="G36" s="175">
        <v>473414</v>
      </c>
      <c r="H36" s="175">
        <v>2036767</v>
      </c>
      <c r="I36" s="175">
        <v>36190497</v>
      </c>
      <c r="J36" s="175">
        <v>34697965</v>
      </c>
      <c r="K36" s="84">
        <v>37966</v>
      </c>
      <c r="L36" s="84">
        <v>36400</v>
      </c>
      <c r="M36" s="39">
        <v>1.59</v>
      </c>
      <c r="N36" s="84">
        <v>60431</v>
      </c>
      <c r="O36" s="84">
        <v>57938</v>
      </c>
      <c r="U36" s="448"/>
      <c r="V36" s="448"/>
      <c r="W36" s="448"/>
      <c r="X36" s="448"/>
      <c r="Y36" s="448"/>
    </row>
    <row r="37" spans="1:25" ht="16.5" customHeight="1">
      <c r="A37" s="749"/>
      <c r="B37" s="751"/>
      <c r="C37" s="171" t="s">
        <v>82</v>
      </c>
      <c r="D37" s="169">
        <v>13056</v>
      </c>
      <c r="E37" s="170">
        <v>167283</v>
      </c>
      <c r="F37" s="170">
        <v>220286</v>
      </c>
      <c r="G37" s="170">
        <v>222</v>
      </c>
      <c r="H37" s="170">
        <v>1510</v>
      </c>
      <c r="I37" s="170">
        <v>16051765</v>
      </c>
      <c r="J37" s="170">
        <v>15322857</v>
      </c>
      <c r="K37" s="1">
        <v>95956</v>
      </c>
      <c r="L37" s="1">
        <v>91598</v>
      </c>
      <c r="M37" s="4">
        <v>12.81</v>
      </c>
      <c r="N37" s="1">
        <v>1229455</v>
      </c>
      <c r="O37" s="1">
        <v>1173626</v>
      </c>
      <c r="U37" s="448"/>
      <c r="V37" s="448"/>
      <c r="W37" s="448"/>
      <c r="X37" s="448"/>
      <c r="Y37" s="448"/>
    </row>
    <row r="38" spans="1:25" ht="16.5" customHeight="1">
      <c r="A38" s="749"/>
      <c r="B38" s="752"/>
      <c r="C38" s="172" t="s">
        <v>83</v>
      </c>
      <c r="D38" s="173">
        <v>585822</v>
      </c>
      <c r="E38" s="174">
        <v>785953</v>
      </c>
      <c r="F38" s="174">
        <v>1264046</v>
      </c>
      <c r="G38" s="174">
        <v>473192</v>
      </c>
      <c r="H38" s="174">
        <v>2035257</v>
      </c>
      <c r="I38" s="174">
        <v>20138732</v>
      </c>
      <c r="J38" s="174">
        <v>19375108</v>
      </c>
      <c r="K38" s="3">
        <v>25623</v>
      </c>
      <c r="L38" s="3">
        <v>24652</v>
      </c>
      <c r="M38" s="30">
        <v>1.34</v>
      </c>
      <c r="N38" s="3">
        <v>34377</v>
      </c>
      <c r="O38" s="3">
        <v>33073</v>
      </c>
      <c r="U38" s="448"/>
      <c r="V38" s="448"/>
      <c r="W38" s="448"/>
      <c r="X38" s="448"/>
      <c r="Y38" s="448"/>
    </row>
    <row r="39" spans="1:25" ht="16.5" customHeight="1">
      <c r="A39" s="749"/>
      <c r="B39" s="746" t="s">
        <v>94</v>
      </c>
      <c r="C39" s="168" t="s">
        <v>98</v>
      </c>
      <c r="D39" s="175">
        <v>694059</v>
      </c>
      <c r="E39" s="175">
        <v>985396</v>
      </c>
      <c r="F39" s="175">
        <v>1384669</v>
      </c>
      <c r="G39" s="175">
        <v>555668</v>
      </c>
      <c r="H39" s="175">
        <v>2240609</v>
      </c>
      <c r="I39" s="175">
        <v>28110430</v>
      </c>
      <c r="J39" s="175">
        <v>26855424</v>
      </c>
      <c r="K39" s="84">
        <v>28527</v>
      </c>
      <c r="L39" s="84">
        <v>27253</v>
      </c>
      <c r="M39" s="39">
        <v>1.42</v>
      </c>
      <c r="N39" s="84">
        <v>40501</v>
      </c>
      <c r="O39" s="84">
        <v>38693</v>
      </c>
      <c r="U39" s="448"/>
      <c r="V39" s="448"/>
      <c r="W39" s="448"/>
      <c r="X39" s="448"/>
      <c r="Y39" s="448"/>
    </row>
    <row r="40" spans="1:25" ht="16.5" customHeight="1">
      <c r="A40" s="749"/>
      <c r="B40" s="751"/>
      <c r="C40" s="171" t="s">
        <v>82</v>
      </c>
      <c r="D40" s="170">
        <v>10185</v>
      </c>
      <c r="E40" s="170">
        <v>109975</v>
      </c>
      <c r="F40" s="170">
        <v>153556</v>
      </c>
      <c r="G40" s="170">
        <v>181</v>
      </c>
      <c r="H40" s="170">
        <v>1003</v>
      </c>
      <c r="I40" s="170">
        <v>11336909</v>
      </c>
      <c r="J40" s="170">
        <v>10881505</v>
      </c>
      <c r="K40" s="1">
        <v>103086</v>
      </c>
      <c r="L40" s="1">
        <v>98945</v>
      </c>
      <c r="M40" s="4">
        <v>10.8</v>
      </c>
      <c r="N40" s="1">
        <v>1113099</v>
      </c>
      <c r="O40" s="1">
        <v>1068385</v>
      </c>
      <c r="U40" s="448"/>
      <c r="V40" s="448"/>
      <c r="W40" s="448"/>
      <c r="X40" s="448"/>
      <c r="Y40" s="448"/>
    </row>
    <row r="41" spans="1:25" ht="16.5" customHeight="1">
      <c r="A41" s="750"/>
      <c r="B41" s="753"/>
      <c r="C41" s="177" t="s">
        <v>83</v>
      </c>
      <c r="D41" s="178">
        <v>683874</v>
      </c>
      <c r="E41" s="178">
        <v>875421</v>
      </c>
      <c r="F41" s="178">
        <v>1231113</v>
      </c>
      <c r="G41" s="178">
        <v>555487</v>
      </c>
      <c r="H41" s="178">
        <v>2239606</v>
      </c>
      <c r="I41" s="178">
        <v>16773521</v>
      </c>
      <c r="J41" s="178">
        <v>15973919</v>
      </c>
      <c r="K41" s="29">
        <v>19161</v>
      </c>
      <c r="L41" s="29">
        <v>18247</v>
      </c>
      <c r="M41" s="32">
        <v>1.28</v>
      </c>
      <c r="N41" s="29">
        <v>24527</v>
      </c>
      <c r="O41" s="29">
        <v>23358</v>
      </c>
      <c r="U41" s="448"/>
      <c r="V41" s="448"/>
      <c r="W41" s="448"/>
      <c r="X41" s="448"/>
      <c r="Y41" s="448"/>
    </row>
    <row r="42" spans="4:25" ht="14.25" customHeight="1">
      <c r="D42" s="268"/>
      <c r="E42" s="268"/>
      <c r="F42" s="268"/>
      <c r="G42" s="268"/>
      <c r="H42" s="268"/>
      <c r="I42" s="268"/>
      <c r="J42" s="268"/>
      <c r="K42" s="2"/>
      <c r="L42" s="2"/>
      <c r="M42" s="2"/>
      <c r="N42" s="2"/>
      <c r="O42" s="2"/>
      <c r="U42" s="448"/>
      <c r="V42" s="448"/>
      <c r="W42" s="448"/>
      <c r="X42" s="448"/>
      <c r="Y42" s="448"/>
    </row>
    <row r="43" spans="4:25" ht="12">
      <c r="D43" s="268"/>
      <c r="E43" s="268"/>
      <c r="F43" s="268"/>
      <c r="G43" s="268"/>
      <c r="H43" s="268"/>
      <c r="I43" s="268"/>
      <c r="J43" s="268"/>
      <c r="U43" s="448"/>
      <c r="V43" s="448"/>
      <c r="W43" s="448"/>
      <c r="X43" s="448"/>
      <c r="Y43" s="448"/>
    </row>
    <row r="44" spans="4:25" ht="12">
      <c r="D44" s="268"/>
      <c r="E44" s="268"/>
      <c r="F44" s="268"/>
      <c r="G44" s="268"/>
      <c r="H44" s="268"/>
      <c r="I44" s="268"/>
      <c r="J44" s="268"/>
      <c r="U44" s="448"/>
      <c r="V44" s="448"/>
      <c r="W44" s="448"/>
      <c r="X44" s="448"/>
      <c r="Y44" s="448"/>
    </row>
    <row r="45" spans="4:25" ht="12">
      <c r="D45" s="268"/>
      <c r="E45" s="268"/>
      <c r="F45" s="268"/>
      <c r="G45" s="268"/>
      <c r="H45" s="268"/>
      <c r="I45" s="268"/>
      <c r="J45" s="268"/>
      <c r="U45" s="448"/>
      <c r="V45" s="448"/>
      <c r="W45" s="448"/>
      <c r="X45" s="448"/>
      <c r="Y45" s="448"/>
    </row>
    <row r="46" spans="4:25" ht="12">
      <c r="D46" s="268"/>
      <c r="E46" s="268"/>
      <c r="F46" s="268"/>
      <c r="G46" s="268"/>
      <c r="H46" s="268"/>
      <c r="I46" s="268"/>
      <c r="J46" s="268"/>
      <c r="U46" s="448"/>
      <c r="V46" s="448"/>
      <c r="W46" s="448"/>
      <c r="X46" s="448"/>
      <c r="Y46" s="448"/>
    </row>
    <row r="47" spans="4:15" ht="12"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</row>
    <row r="48" spans="4:15" ht="12"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</row>
    <row r="49" spans="4:15" ht="12"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</row>
    <row r="50" spans="4:15" ht="12"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</row>
    <row r="52" spans="4:10" ht="12">
      <c r="D52" s="268"/>
      <c r="E52" s="268"/>
      <c r="F52" s="268"/>
      <c r="G52" s="268"/>
      <c r="H52" s="268"/>
      <c r="I52" s="268"/>
      <c r="J52" s="268"/>
    </row>
    <row r="53" spans="4:10" ht="12">
      <c r="D53" s="268"/>
      <c r="E53" s="268"/>
      <c r="F53" s="268"/>
      <c r="G53" s="268"/>
      <c r="H53" s="268"/>
      <c r="I53" s="268"/>
      <c r="J53" s="268"/>
    </row>
    <row r="54" spans="4:10" ht="12">
      <c r="D54" s="268"/>
      <c r="E54" s="268"/>
      <c r="F54" s="268"/>
      <c r="G54" s="268"/>
      <c r="H54" s="268"/>
      <c r="I54" s="268"/>
      <c r="J54" s="268"/>
    </row>
    <row r="55" spans="4:10" ht="12">
      <c r="D55" s="268"/>
      <c r="E55" s="268"/>
      <c r="F55" s="268"/>
      <c r="G55" s="268"/>
      <c r="H55" s="268"/>
      <c r="I55" s="268"/>
      <c r="J55" s="268"/>
    </row>
    <row r="56" spans="4:10" ht="12">
      <c r="D56" s="268"/>
      <c r="E56" s="268"/>
      <c r="F56" s="268"/>
      <c r="G56" s="268"/>
      <c r="H56" s="268"/>
      <c r="I56" s="268"/>
      <c r="J56" s="268"/>
    </row>
    <row r="57" spans="4:10" ht="12">
      <c r="D57" s="268"/>
      <c r="E57" s="268"/>
      <c r="F57" s="268"/>
      <c r="G57" s="268"/>
      <c r="H57" s="268"/>
      <c r="I57" s="268"/>
      <c r="J57" s="268"/>
    </row>
    <row r="58" spans="4:10" ht="12">
      <c r="D58" s="268"/>
      <c r="E58" s="268"/>
      <c r="F58" s="268"/>
      <c r="G58" s="268"/>
      <c r="H58" s="268"/>
      <c r="I58" s="268"/>
      <c r="J58" s="268"/>
    </row>
    <row r="59" spans="4:10" ht="12">
      <c r="D59" s="268"/>
      <c r="E59" s="268"/>
      <c r="F59" s="268"/>
      <c r="G59" s="268"/>
      <c r="H59" s="268"/>
      <c r="I59" s="268"/>
      <c r="J59" s="268"/>
    </row>
    <row r="60" spans="4:10" ht="12">
      <c r="D60" s="268"/>
      <c r="E60" s="268"/>
      <c r="F60" s="268"/>
      <c r="G60" s="268"/>
      <c r="H60" s="268"/>
      <c r="I60" s="268"/>
      <c r="J60" s="268"/>
    </row>
  </sheetData>
  <mergeCells count="22">
    <mergeCell ref="A18:A23"/>
    <mergeCell ref="B18:B20"/>
    <mergeCell ref="B21:B23"/>
    <mergeCell ref="A24:A29"/>
    <mergeCell ref="B24:B26"/>
    <mergeCell ref="B27:B29"/>
    <mergeCell ref="A36:A41"/>
    <mergeCell ref="B36:B38"/>
    <mergeCell ref="B39:B41"/>
    <mergeCell ref="A30:A35"/>
    <mergeCell ref="B30:B32"/>
    <mergeCell ref="B33:B35"/>
    <mergeCell ref="F3:F4"/>
    <mergeCell ref="D3:D4"/>
    <mergeCell ref="E3:E4"/>
    <mergeCell ref="A12:A17"/>
    <mergeCell ref="B12:B14"/>
    <mergeCell ref="B15:B17"/>
    <mergeCell ref="A5:A11"/>
    <mergeCell ref="B5:C5"/>
    <mergeCell ref="B6:B8"/>
    <mergeCell ref="B9:B11"/>
  </mergeCells>
  <printOptions/>
  <pageMargins left="0.73" right="0.75" top="1" bottom="1" header="0.5" footer="0.5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34"/>
  <dimension ref="A1:Y46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10" width="15.421875" style="161" customWidth="1"/>
    <col min="11" max="12" width="13.7109375" style="161" customWidth="1"/>
    <col min="13" max="13" width="9.7109375" style="161" customWidth="1"/>
    <col min="14" max="15" width="13.7109375" style="161" customWidth="1"/>
    <col min="16" max="17" width="7.57421875" style="2" bestFit="1" customWidth="1"/>
    <col min="18" max="18" width="5.8515625" style="231" bestFit="1" customWidth="1"/>
    <col min="19" max="20" width="8.421875" style="2" bestFit="1" customWidth="1"/>
    <col min="21" max="25" width="6.28125" style="161" bestFit="1" customWidth="1"/>
    <col min="26" max="16384" width="11.421875" style="161" customWidth="1"/>
  </cols>
  <sheetData>
    <row r="1" spans="1:10" ht="13.5">
      <c r="A1" s="244"/>
      <c r="B1" s="244"/>
      <c r="C1" s="243" t="s">
        <v>1403</v>
      </c>
      <c r="D1" s="244" t="s">
        <v>639</v>
      </c>
      <c r="F1" s="2"/>
      <c r="G1" s="2"/>
      <c r="H1" s="2"/>
      <c r="I1" s="2"/>
      <c r="J1" s="2"/>
    </row>
    <row r="2" ht="12">
      <c r="O2" s="102" t="s">
        <v>716</v>
      </c>
    </row>
    <row r="3" spans="1:15" ht="18.75" customHeight="1">
      <c r="A3" s="162"/>
      <c r="B3" s="162"/>
      <c r="C3" s="163"/>
      <c r="D3" s="741" t="s">
        <v>379</v>
      </c>
      <c r="E3" s="741" t="s">
        <v>380</v>
      </c>
      <c r="F3" s="741" t="s">
        <v>889</v>
      </c>
      <c r="G3" s="133" t="s">
        <v>690</v>
      </c>
      <c r="H3" s="191" t="s">
        <v>382</v>
      </c>
      <c r="I3" s="189" t="s">
        <v>663</v>
      </c>
      <c r="J3" s="164"/>
      <c r="K3" s="133" t="s">
        <v>637</v>
      </c>
      <c r="L3" s="191" t="s">
        <v>643</v>
      </c>
      <c r="M3" s="133" t="s">
        <v>383</v>
      </c>
      <c r="N3" s="133" t="s">
        <v>310</v>
      </c>
      <c r="O3" s="191" t="s">
        <v>325</v>
      </c>
    </row>
    <row r="4" spans="1:15" ht="18.75" customHeight="1">
      <c r="A4" s="165"/>
      <c r="B4" s="165"/>
      <c r="C4" s="166"/>
      <c r="D4" s="742"/>
      <c r="E4" s="742"/>
      <c r="F4" s="742"/>
      <c r="G4" s="134" t="s">
        <v>691</v>
      </c>
      <c r="H4" s="192" t="s">
        <v>384</v>
      </c>
      <c r="I4" s="228" t="s">
        <v>385</v>
      </c>
      <c r="J4" s="54" t="s">
        <v>215</v>
      </c>
      <c r="K4" s="134" t="s">
        <v>234</v>
      </c>
      <c r="L4" s="192" t="s">
        <v>213</v>
      </c>
      <c r="M4" s="134" t="s">
        <v>380</v>
      </c>
      <c r="N4" s="134" t="s">
        <v>234</v>
      </c>
      <c r="O4" s="192" t="s">
        <v>213</v>
      </c>
    </row>
    <row r="5" spans="1:25" ht="14.25" customHeight="1">
      <c r="A5" s="665" t="s">
        <v>128</v>
      </c>
      <c r="B5" s="746" t="s">
        <v>93</v>
      </c>
      <c r="C5" s="168" t="s">
        <v>98</v>
      </c>
      <c r="D5" s="169">
        <v>231392</v>
      </c>
      <c r="E5" s="170">
        <v>532467</v>
      </c>
      <c r="F5" s="170">
        <v>1106367</v>
      </c>
      <c r="G5" s="170">
        <v>157014</v>
      </c>
      <c r="H5" s="170">
        <v>1063771</v>
      </c>
      <c r="I5" s="170">
        <v>28294749</v>
      </c>
      <c r="J5" s="170">
        <v>27360970</v>
      </c>
      <c r="K5" s="84">
        <v>53139</v>
      </c>
      <c r="L5" s="84">
        <v>51385</v>
      </c>
      <c r="M5" s="39">
        <v>2.3</v>
      </c>
      <c r="N5" s="84">
        <v>122281</v>
      </c>
      <c r="O5" s="84">
        <v>118245</v>
      </c>
      <c r="U5" s="448"/>
      <c r="V5" s="448"/>
      <c r="W5" s="448"/>
      <c r="X5" s="448"/>
      <c r="Y5" s="448"/>
    </row>
    <row r="6" spans="1:25" ht="14.25" customHeight="1">
      <c r="A6" s="749"/>
      <c r="B6" s="751"/>
      <c r="C6" s="171" t="s">
        <v>82</v>
      </c>
      <c r="D6" s="169">
        <v>12810</v>
      </c>
      <c r="E6" s="170">
        <v>226071</v>
      </c>
      <c r="F6" s="170">
        <v>260860</v>
      </c>
      <c r="G6" s="170">
        <v>153</v>
      </c>
      <c r="H6" s="170">
        <v>1051</v>
      </c>
      <c r="I6" s="170">
        <v>15643397</v>
      </c>
      <c r="J6" s="170">
        <v>15087702</v>
      </c>
      <c r="K6" s="1">
        <v>69197</v>
      </c>
      <c r="L6" s="1">
        <v>66739</v>
      </c>
      <c r="M6" s="4">
        <v>17.65</v>
      </c>
      <c r="N6" s="1">
        <v>1221186</v>
      </c>
      <c r="O6" s="1">
        <v>1177807</v>
      </c>
      <c r="U6" s="448"/>
      <c r="V6" s="448"/>
      <c r="W6" s="448"/>
      <c r="X6" s="448"/>
      <c r="Y6" s="448"/>
    </row>
    <row r="7" spans="1:25" ht="14.25" customHeight="1">
      <c r="A7" s="749"/>
      <c r="B7" s="752"/>
      <c r="C7" s="172" t="s">
        <v>83</v>
      </c>
      <c r="D7" s="173">
        <v>218582</v>
      </c>
      <c r="E7" s="174">
        <v>306396</v>
      </c>
      <c r="F7" s="174">
        <v>845507</v>
      </c>
      <c r="G7" s="174">
        <v>156861</v>
      </c>
      <c r="H7" s="174">
        <v>1062720</v>
      </c>
      <c r="I7" s="174">
        <v>12651352</v>
      </c>
      <c r="J7" s="174">
        <v>12273268</v>
      </c>
      <c r="K7" s="3">
        <v>41291</v>
      </c>
      <c r="L7" s="3">
        <v>40057</v>
      </c>
      <c r="M7" s="30">
        <v>1.4</v>
      </c>
      <c r="N7" s="3">
        <v>57879</v>
      </c>
      <c r="O7" s="3">
        <v>56149</v>
      </c>
      <c r="U7" s="448"/>
      <c r="V7" s="448"/>
      <c r="W7" s="448"/>
      <c r="X7" s="448"/>
      <c r="Y7" s="448"/>
    </row>
    <row r="8" spans="1:25" ht="14.25" customHeight="1">
      <c r="A8" s="749"/>
      <c r="B8" s="746" t="s">
        <v>94</v>
      </c>
      <c r="C8" s="168" t="s">
        <v>98</v>
      </c>
      <c r="D8" s="175">
        <v>290827</v>
      </c>
      <c r="E8" s="175">
        <v>518385</v>
      </c>
      <c r="F8" s="175">
        <v>945932</v>
      </c>
      <c r="G8" s="175">
        <v>216976</v>
      </c>
      <c r="H8" s="175">
        <v>1152956</v>
      </c>
      <c r="I8" s="175">
        <v>19568810</v>
      </c>
      <c r="J8" s="175">
        <v>18729365</v>
      </c>
      <c r="K8" s="84">
        <v>37750</v>
      </c>
      <c r="L8" s="84">
        <v>36130</v>
      </c>
      <c r="M8" s="39">
        <v>1.78</v>
      </c>
      <c r="N8" s="84">
        <v>67287</v>
      </c>
      <c r="O8" s="84">
        <v>64400</v>
      </c>
      <c r="U8" s="448"/>
      <c r="V8" s="448"/>
      <c r="W8" s="448"/>
      <c r="X8" s="448"/>
      <c r="Y8" s="448"/>
    </row>
    <row r="9" spans="1:25" ht="14.25" customHeight="1">
      <c r="A9" s="749"/>
      <c r="B9" s="751"/>
      <c r="C9" s="171" t="s">
        <v>82</v>
      </c>
      <c r="D9" s="170">
        <v>9864</v>
      </c>
      <c r="E9" s="170">
        <v>142609</v>
      </c>
      <c r="F9" s="170">
        <v>173394</v>
      </c>
      <c r="G9" s="170">
        <v>106</v>
      </c>
      <c r="H9" s="170">
        <v>944</v>
      </c>
      <c r="I9" s="170">
        <v>9966420</v>
      </c>
      <c r="J9" s="170">
        <v>9566170</v>
      </c>
      <c r="K9" s="1">
        <v>69886</v>
      </c>
      <c r="L9" s="1">
        <v>67080</v>
      </c>
      <c r="M9" s="4">
        <v>14.46</v>
      </c>
      <c r="N9" s="1">
        <v>1010383</v>
      </c>
      <c r="O9" s="1">
        <v>969806</v>
      </c>
      <c r="U9" s="448"/>
      <c r="V9" s="448"/>
      <c r="W9" s="448"/>
      <c r="X9" s="448"/>
      <c r="Y9" s="448"/>
    </row>
    <row r="10" spans="1:25" ht="14.25" customHeight="1">
      <c r="A10" s="674"/>
      <c r="B10" s="752"/>
      <c r="C10" s="172" t="s">
        <v>83</v>
      </c>
      <c r="D10" s="174">
        <v>280963</v>
      </c>
      <c r="E10" s="174">
        <v>375776</v>
      </c>
      <c r="F10" s="174">
        <v>772538</v>
      </c>
      <c r="G10" s="174">
        <v>216870</v>
      </c>
      <c r="H10" s="174">
        <v>1152012</v>
      </c>
      <c r="I10" s="174">
        <v>9602390</v>
      </c>
      <c r="J10" s="174">
        <v>9163195</v>
      </c>
      <c r="K10" s="3">
        <v>25553</v>
      </c>
      <c r="L10" s="3">
        <v>24385</v>
      </c>
      <c r="M10" s="30">
        <v>1.34</v>
      </c>
      <c r="N10" s="3">
        <v>34177</v>
      </c>
      <c r="O10" s="3">
        <v>32614</v>
      </c>
      <c r="U10" s="448"/>
      <c r="V10" s="448"/>
      <c r="W10" s="448"/>
      <c r="X10" s="448"/>
      <c r="Y10" s="448"/>
    </row>
    <row r="11" spans="1:25" ht="14.25" customHeight="1">
      <c r="A11" s="665" t="s">
        <v>129</v>
      </c>
      <c r="B11" s="746" t="s">
        <v>93</v>
      </c>
      <c r="C11" s="168" t="s">
        <v>98</v>
      </c>
      <c r="D11" s="169">
        <v>195138</v>
      </c>
      <c r="E11" s="170">
        <v>642363</v>
      </c>
      <c r="F11" s="170">
        <v>1454921</v>
      </c>
      <c r="G11" s="170">
        <v>116842</v>
      </c>
      <c r="H11" s="170">
        <v>972039</v>
      </c>
      <c r="I11" s="170">
        <v>33828500</v>
      </c>
      <c r="J11" s="170">
        <v>32932368</v>
      </c>
      <c r="K11" s="84">
        <v>52663</v>
      </c>
      <c r="L11" s="84">
        <v>51268</v>
      </c>
      <c r="M11" s="39">
        <v>3.29</v>
      </c>
      <c r="N11" s="84">
        <v>173357</v>
      </c>
      <c r="O11" s="84">
        <v>168765</v>
      </c>
      <c r="U11" s="448"/>
      <c r="V11" s="448"/>
      <c r="W11" s="448"/>
      <c r="X11" s="448"/>
      <c r="Y11" s="448"/>
    </row>
    <row r="12" spans="1:25" ht="14.25" customHeight="1">
      <c r="A12" s="749"/>
      <c r="B12" s="751"/>
      <c r="C12" s="171" t="s">
        <v>82</v>
      </c>
      <c r="D12" s="169">
        <v>20328</v>
      </c>
      <c r="E12" s="170">
        <v>378962</v>
      </c>
      <c r="F12" s="170">
        <v>420989</v>
      </c>
      <c r="G12" s="170">
        <v>200</v>
      </c>
      <c r="H12" s="170">
        <v>1461</v>
      </c>
      <c r="I12" s="170">
        <v>19927354</v>
      </c>
      <c r="J12" s="170">
        <v>19289084</v>
      </c>
      <c r="K12" s="1">
        <v>52584</v>
      </c>
      <c r="L12" s="1">
        <v>50900</v>
      </c>
      <c r="M12" s="4">
        <v>18.64</v>
      </c>
      <c r="N12" s="1">
        <v>980291</v>
      </c>
      <c r="O12" s="1">
        <v>948892</v>
      </c>
      <c r="U12" s="448"/>
      <c r="V12" s="448"/>
      <c r="W12" s="448"/>
      <c r="X12" s="448"/>
      <c r="Y12" s="448"/>
    </row>
    <row r="13" spans="1:25" ht="14.25" customHeight="1">
      <c r="A13" s="749"/>
      <c r="B13" s="752"/>
      <c r="C13" s="172" t="s">
        <v>83</v>
      </c>
      <c r="D13" s="173">
        <v>174810</v>
      </c>
      <c r="E13" s="174">
        <v>263401</v>
      </c>
      <c r="F13" s="174">
        <v>1033932</v>
      </c>
      <c r="G13" s="174">
        <v>116642</v>
      </c>
      <c r="H13" s="174">
        <v>970578</v>
      </c>
      <c r="I13" s="174">
        <v>13901146</v>
      </c>
      <c r="J13" s="174">
        <v>13643284</v>
      </c>
      <c r="K13" s="3">
        <v>52776</v>
      </c>
      <c r="L13" s="3">
        <v>51797</v>
      </c>
      <c r="M13" s="30">
        <v>1.51</v>
      </c>
      <c r="N13" s="3">
        <v>79521</v>
      </c>
      <c r="O13" s="3">
        <v>78046</v>
      </c>
      <c r="U13" s="448"/>
      <c r="V13" s="448"/>
      <c r="W13" s="448"/>
      <c r="X13" s="448"/>
      <c r="Y13" s="448"/>
    </row>
    <row r="14" spans="1:25" ht="14.25" customHeight="1">
      <c r="A14" s="749"/>
      <c r="B14" s="746" t="s">
        <v>94</v>
      </c>
      <c r="C14" s="168" t="s">
        <v>98</v>
      </c>
      <c r="D14" s="175">
        <v>234186</v>
      </c>
      <c r="E14" s="175">
        <v>555985</v>
      </c>
      <c r="F14" s="175">
        <v>1204159</v>
      </c>
      <c r="G14" s="175">
        <v>161979</v>
      </c>
      <c r="H14" s="175">
        <v>1089585</v>
      </c>
      <c r="I14" s="175">
        <v>24369417</v>
      </c>
      <c r="J14" s="175">
        <v>23639317</v>
      </c>
      <c r="K14" s="84">
        <v>43831</v>
      </c>
      <c r="L14" s="84">
        <v>42518</v>
      </c>
      <c r="M14" s="39">
        <v>2.37</v>
      </c>
      <c r="N14" s="84">
        <v>104060</v>
      </c>
      <c r="O14" s="84">
        <v>100942</v>
      </c>
      <c r="U14" s="448"/>
      <c r="V14" s="448"/>
      <c r="W14" s="448"/>
      <c r="X14" s="448"/>
      <c r="Y14" s="448"/>
    </row>
    <row r="15" spans="1:25" ht="14.25" customHeight="1">
      <c r="A15" s="749"/>
      <c r="B15" s="751"/>
      <c r="C15" s="171" t="s">
        <v>82</v>
      </c>
      <c r="D15" s="170">
        <v>14672</v>
      </c>
      <c r="E15" s="170">
        <v>243271</v>
      </c>
      <c r="F15" s="170">
        <v>284519</v>
      </c>
      <c r="G15" s="170">
        <v>188</v>
      </c>
      <c r="H15" s="170">
        <v>2247</v>
      </c>
      <c r="I15" s="170">
        <v>13927989</v>
      </c>
      <c r="J15" s="170">
        <v>13516071</v>
      </c>
      <c r="K15" s="1">
        <v>57253</v>
      </c>
      <c r="L15" s="1">
        <v>55560</v>
      </c>
      <c r="M15" s="4">
        <v>16.58</v>
      </c>
      <c r="N15" s="1">
        <v>949290</v>
      </c>
      <c r="O15" s="1">
        <v>921215</v>
      </c>
      <c r="U15" s="448"/>
      <c r="V15" s="448"/>
      <c r="W15" s="448"/>
      <c r="X15" s="448"/>
      <c r="Y15" s="448"/>
    </row>
    <row r="16" spans="1:25" ht="14.25" customHeight="1">
      <c r="A16" s="674"/>
      <c r="B16" s="752"/>
      <c r="C16" s="172" t="s">
        <v>83</v>
      </c>
      <c r="D16" s="174">
        <v>219514</v>
      </c>
      <c r="E16" s="174">
        <v>312714</v>
      </c>
      <c r="F16" s="174">
        <v>919640</v>
      </c>
      <c r="G16" s="174">
        <v>161791</v>
      </c>
      <c r="H16" s="174">
        <v>1087338</v>
      </c>
      <c r="I16" s="174">
        <v>10441428</v>
      </c>
      <c r="J16" s="174">
        <v>10123246</v>
      </c>
      <c r="K16" s="3">
        <v>33390</v>
      </c>
      <c r="L16" s="3">
        <v>32372</v>
      </c>
      <c r="M16" s="30">
        <v>1.42</v>
      </c>
      <c r="N16" s="3">
        <v>47566</v>
      </c>
      <c r="O16" s="3">
        <v>46117</v>
      </c>
      <c r="U16" s="448"/>
      <c r="V16" s="448"/>
      <c r="W16" s="448"/>
      <c r="X16" s="448"/>
      <c r="Y16" s="448"/>
    </row>
    <row r="17" spans="1:25" ht="14.25" customHeight="1">
      <c r="A17" s="665" t="s">
        <v>130</v>
      </c>
      <c r="B17" s="746" t="s">
        <v>93</v>
      </c>
      <c r="C17" s="168" t="s">
        <v>98</v>
      </c>
      <c r="D17" s="169">
        <v>307486</v>
      </c>
      <c r="E17" s="170">
        <v>1171363</v>
      </c>
      <c r="F17" s="170">
        <v>2563333</v>
      </c>
      <c r="G17" s="170">
        <v>170024</v>
      </c>
      <c r="H17" s="170">
        <v>1617621</v>
      </c>
      <c r="I17" s="170">
        <v>59042030</v>
      </c>
      <c r="J17" s="170">
        <v>57902632</v>
      </c>
      <c r="K17" s="84">
        <v>50405</v>
      </c>
      <c r="L17" s="84">
        <v>49432</v>
      </c>
      <c r="M17" s="39">
        <v>3.81</v>
      </c>
      <c r="N17" s="84">
        <v>192015</v>
      </c>
      <c r="O17" s="84">
        <v>188310</v>
      </c>
      <c r="U17" s="448"/>
      <c r="V17" s="448"/>
      <c r="W17" s="448"/>
      <c r="X17" s="448"/>
      <c r="Y17" s="448"/>
    </row>
    <row r="18" spans="1:25" ht="14.25" customHeight="1">
      <c r="A18" s="749"/>
      <c r="B18" s="751"/>
      <c r="C18" s="171" t="s">
        <v>82</v>
      </c>
      <c r="D18" s="169">
        <v>40062</v>
      </c>
      <c r="E18" s="170">
        <v>746787</v>
      </c>
      <c r="F18" s="170">
        <v>826056</v>
      </c>
      <c r="G18" s="170">
        <v>434</v>
      </c>
      <c r="H18" s="170">
        <v>4596</v>
      </c>
      <c r="I18" s="170">
        <v>34661218</v>
      </c>
      <c r="J18" s="170">
        <v>33901146</v>
      </c>
      <c r="K18" s="1">
        <v>46414</v>
      </c>
      <c r="L18" s="1">
        <v>45396</v>
      </c>
      <c r="M18" s="4">
        <v>18.64</v>
      </c>
      <c r="N18" s="1">
        <v>865189</v>
      </c>
      <c r="O18" s="1">
        <v>846217</v>
      </c>
      <c r="U18" s="448"/>
      <c r="V18" s="448"/>
      <c r="W18" s="448"/>
      <c r="X18" s="448"/>
      <c r="Y18" s="448"/>
    </row>
    <row r="19" spans="1:25" ht="14.25" customHeight="1">
      <c r="A19" s="749"/>
      <c r="B19" s="752"/>
      <c r="C19" s="172" t="s">
        <v>83</v>
      </c>
      <c r="D19" s="173">
        <v>267424</v>
      </c>
      <c r="E19" s="174">
        <v>424576</v>
      </c>
      <c r="F19" s="174">
        <v>1737277</v>
      </c>
      <c r="G19" s="174">
        <v>169590</v>
      </c>
      <c r="H19" s="174">
        <v>1613025</v>
      </c>
      <c r="I19" s="174">
        <v>24380812</v>
      </c>
      <c r="J19" s="174">
        <v>24001486</v>
      </c>
      <c r="K19" s="3">
        <v>57424</v>
      </c>
      <c r="L19" s="3">
        <v>56530</v>
      </c>
      <c r="M19" s="30">
        <v>1.59</v>
      </c>
      <c r="N19" s="3">
        <v>91169</v>
      </c>
      <c r="O19" s="3">
        <v>89751</v>
      </c>
      <c r="U19" s="448"/>
      <c r="V19" s="448"/>
      <c r="W19" s="448"/>
      <c r="X19" s="448"/>
      <c r="Y19" s="448"/>
    </row>
    <row r="20" spans="1:25" ht="14.25" customHeight="1">
      <c r="A20" s="749"/>
      <c r="B20" s="746" t="s">
        <v>94</v>
      </c>
      <c r="C20" s="168" t="s">
        <v>98</v>
      </c>
      <c r="D20" s="175">
        <v>445015</v>
      </c>
      <c r="E20" s="175">
        <v>1040951</v>
      </c>
      <c r="F20" s="175">
        <v>2194695</v>
      </c>
      <c r="G20" s="175">
        <v>326980</v>
      </c>
      <c r="H20" s="175">
        <v>2166839</v>
      </c>
      <c r="I20" s="175">
        <v>41930950</v>
      </c>
      <c r="J20" s="175">
        <v>40842434</v>
      </c>
      <c r="K20" s="84">
        <v>40281</v>
      </c>
      <c r="L20" s="84">
        <v>39236</v>
      </c>
      <c r="M20" s="39">
        <v>2.34</v>
      </c>
      <c r="N20" s="84">
        <v>94224</v>
      </c>
      <c r="O20" s="84">
        <v>91778</v>
      </c>
      <c r="U20" s="448"/>
      <c r="V20" s="448"/>
      <c r="W20" s="448"/>
      <c r="X20" s="448"/>
      <c r="Y20" s="448"/>
    </row>
    <row r="21" spans="1:25" ht="14.25" customHeight="1">
      <c r="A21" s="749"/>
      <c r="B21" s="751"/>
      <c r="C21" s="171" t="s">
        <v>82</v>
      </c>
      <c r="D21" s="170">
        <v>25424</v>
      </c>
      <c r="E21" s="170">
        <v>429921</v>
      </c>
      <c r="F21" s="170">
        <v>495102</v>
      </c>
      <c r="G21" s="170">
        <v>295</v>
      </c>
      <c r="H21" s="170">
        <v>3268</v>
      </c>
      <c r="I21" s="170">
        <v>22317742</v>
      </c>
      <c r="J21" s="170">
        <v>21804409</v>
      </c>
      <c r="K21" s="1">
        <v>51911</v>
      </c>
      <c r="L21" s="1">
        <v>50717</v>
      </c>
      <c r="M21" s="4">
        <v>16.91</v>
      </c>
      <c r="N21" s="1">
        <v>877822</v>
      </c>
      <c r="O21" s="1">
        <v>857631</v>
      </c>
      <c r="U21" s="448"/>
      <c r="V21" s="448"/>
      <c r="W21" s="448"/>
      <c r="X21" s="448"/>
      <c r="Y21" s="448"/>
    </row>
    <row r="22" spans="1:25" ht="14.25" customHeight="1">
      <c r="A22" s="674"/>
      <c r="B22" s="752"/>
      <c r="C22" s="172" t="s">
        <v>83</v>
      </c>
      <c r="D22" s="174">
        <v>419591</v>
      </c>
      <c r="E22" s="174">
        <v>611030</v>
      </c>
      <c r="F22" s="174">
        <v>1699593</v>
      </c>
      <c r="G22" s="174">
        <v>326685</v>
      </c>
      <c r="H22" s="174">
        <v>2163571</v>
      </c>
      <c r="I22" s="174">
        <v>19613208</v>
      </c>
      <c r="J22" s="174">
        <v>19038025</v>
      </c>
      <c r="K22" s="3">
        <v>32099</v>
      </c>
      <c r="L22" s="3">
        <v>31157</v>
      </c>
      <c r="M22" s="30">
        <v>1.46</v>
      </c>
      <c r="N22" s="3">
        <v>46744</v>
      </c>
      <c r="O22" s="3">
        <v>45373</v>
      </c>
      <c r="U22" s="448"/>
      <c r="V22" s="448"/>
      <c r="W22" s="448"/>
      <c r="X22" s="448"/>
      <c r="Y22" s="448"/>
    </row>
    <row r="23" spans="1:25" ht="14.25" customHeight="1">
      <c r="A23" s="665" t="s">
        <v>131</v>
      </c>
      <c r="B23" s="746" t="s">
        <v>93</v>
      </c>
      <c r="C23" s="168" t="s">
        <v>98</v>
      </c>
      <c r="D23" s="176">
        <v>611035</v>
      </c>
      <c r="E23" s="175">
        <v>2402574</v>
      </c>
      <c r="F23" s="175">
        <v>4943423</v>
      </c>
      <c r="G23" s="175">
        <v>348668</v>
      </c>
      <c r="H23" s="175">
        <v>3459397</v>
      </c>
      <c r="I23" s="175">
        <v>111072628</v>
      </c>
      <c r="J23" s="175">
        <v>108869078</v>
      </c>
      <c r="K23" s="84">
        <v>46231</v>
      </c>
      <c r="L23" s="84">
        <v>45314</v>
      </c>
      <c r="M23" s="39">
        <v>3.93</v>
      </c>
      <c r="N23" s="84">
        <v>181778</v>
      </c>
      <c r="O23" s="84">
        <v>178172</v>
      </c>
      <c r="U23" s="448"/>
      <c r="V23" s="448"/>
      <c r="W23" s="448"/>
      <c r="X23" s="448"/>
      <c r="Y23" s="448"/>
    </row>
    <row r="24" spans="1:25" ht="14.25" customHeight="1">
      <c r="A24" s="749"/>
      <c r="B24" s="751"/>
      <c r="C24" s="171" t="s">
        <v>82</v>
      </c>
      <c r="D24" s="169">
        <v>85474</v>
      </c>
      <c r="E24" s="170">
        <v>1576516</v>
      </c>
      <c r="F24" s="170">
        <v>1738036</v>
      </c>
      <c r="G24" s="170">
        <v>917</v>
      </c>
      <c r="H24" s="170">
        <v>9552</v>
      </c>
      <c r="I24" s="170">
        <v>70749177</v>
      </c>
      <c r="J24" s="170">
        <v>69311482</v>
      </c>
      <c r="K24" s="1">
        <v>44877</v>
      </c>
      <c r="L24" s="1">
        <v>43965</v>
      </c>
      <c r="M24" s="4">
        <v>18.44</v>
      </c>
      <c r="N24" s="1">
        <v>827727</v>
      </c>
      <c r="O24" s="1">
        <v>810907</v>
      </c>
      <c r="U24" s="448"/>
      <c r="V24" s="448"/>
      <c r="W24" s="448"/>
      <c r="X24" s="448"/>
      <c r="Y24" s="448"/>
    </row>
    <row r="25" spans="1:25" ht="14.25" customHeight="1">
      <c r="A25" s="749"/>
      <c r="B25" s="752"/>
      <c r="C25" s="172" t="s">
        <v>83</v>
      </c>
      <c r="D25" s="173">
        <v>525561</v>
      </c>
      <c r="E25" s="174">
        <v>826058</v>
      </c>
      <c r="F25" s="174">
        <v>3205387</v>
      </c>
      <c r="G25" s="174">
        <v>347751</v>
      </c>
      <c r="H25" s="174">
        <v>3449845</v>
      </c>
      <c r="I25" s="174">
        <v>40323451</v>
      </c>
      <c r="J25" s="174">
        <v>39557596</v>
      </c>
      <c r="K25" s="3">
        <v>48814</v>
      </c>
      <c r="L25" s="3">
        <v>47887</v>
      </c>
      <c r="M25" s="30">
        <v>1.57</v>
      </c>
      <c r="N25" s="3">
        <v>76725</v>
      </c>
      <c r="O25" s="3">
        <v>75267</v>
      </c>
      <c r="U25" s="448"/>
      <c r="V25" s="448"/>
      <c r="W25" s="448"/>
      <c r="X25" s="448"/>
      <c r="Y25" s="448"/>
    </row>
    <row r="26" spans="1:25" ht="14.25" customHeight="1">
      <c r="A26" s="749"/>
      <c r="B26" s="746" t="s">
        <v>94</v>
      </c>
      <c r="C26" s="168" t="s">
        <v>98</v>
      </c>
      <c r="D26" s="175">
        <v>926526</v>
      </c>
      <c r="E26" s="175">
        <v>2084109</v>
      </c>
      <c r="F26" s="175">
        <v>4291083</v>
      </c>
      <c r="G26" s="175">
        <v>697607</v>
      </c>
      <c r="H26" s="175">
        <v>4925949</v>
      </c>
      <c r="I26" s="175">
        <v>76095075</v>
      </c>
      <c r="J26" s="175">
        <v>73829207</v>
      </c>
      <c r="K26" s="84">
        <v>36512</v>
      </c>
      <c r="L26" s="84">
        <v>35425</v>
      </c>
      <c r="M26" s="39">
        <v>2.25</v>
      </c>
      <c r="N26" s="84">
        <v>82129</v>
      </c>
      <c r="O26" s="84">
        <v>79684</v>
      </c>
      <c r="U26" s="448"/>
      <c r="V26" s="448"/>
      <c r="W26" s="448"/>
      <c r="X26" s="448"/>
      <c r="Y26" s="448"/>
    </row>
    <row r="27" spans="1:25" ht="14.25" customHeight="1">
      <c r="A27" s="749"/>
      <c r="B27" s="751"/>
      <c r="C27" s="171" t="s">
        <v>82</v>
      </c>
      <c r="D27" s="170">
        <v>45021</v>
      </c>
      <c r="E27" s="170">
        <v>794965</v>
      </c>
      <c r="F27" s="170">
        <v>906707</v>
      </c>
      <c r="G27" s="170">
        <v>648</v>
      </c>
      <c r="H27" s="170">
        <v>7889</v>
      </c>
      <c r="I27" s="170">
        <v>39178818</v>
      </c>
      <c r="J27" s="170">
        <v>38246132</v>
      </c>
      <c r="K27" s="1">
        <v>49284</v>
      </c>
      <c r="L27" s="1">
        <v>48110</v>
      </c>
      <c r="M27" s="4">
        <v>17.66</v>
      </c>
      <c r="N27" s="1">
        <v>870234</v>
      </c>
      <c r="O27" s="1">
        <v>849518</v>
      </c>
      <c r="U27" s="448"/>
      <c r="V27" s="448"/>
      <c r="W27" s="448"/>
      <c r="X27" s="448"/>
      <c r="Y27" s="448"/>
    </row>
    <row r="28" spans="1:25" ht="14.25" customHeight="1">
      <c r="A28" s="749"/>
      <c r="B28" s="751"/>
      <c r="C28" s="171" t="s">
        <v>83</v>
      </c>
      <c r="D28" s="170">
        <v>881505</v>
      </c>
      <c r="E28" s="170">
        <v>1289144</v>
      </c>
      <c r="F28" s="170">
        <v>3384376</v>
      </c>
      <c r="G28" s="170">
        <v>696959</v>
      </c>
      <c r="H28" s="170">
        <v>4918060</v>
      </c>
      <c r="I28" s="170">
        <v>36916257</v>
      </c>
      <c r="J28" s="170">
        <v>35583075</v>
      </c>
      <c r="K28" s="1">
        <v>28636</v>
      </c>
      <c r="L28" s="1">
        <v>27602</v>
      </c>
      <c r="M28" s="4">
        <v>1.46</v>
      </c>
      <c r="N28" s="1">
        <v>41879</v>
      </c>
      <c r="O28" s="1">
        <v>40366</v>
      </c>
      <c r="U28" s="448"/>
      <c r="V28" s="448"/>
      <c r="W28" s="448"/>
      <c r="X28" s="448"/>
      <c r="Y28" s="448"/>
    </row>
    <row r="29" spans="1:25" ht="14.25" customHeight="1">
      <c r="A29" s="665" t="s">
        <v>132</v>
      </c>
      <c r="B29" s="746" t="s">
        <v>93</v>
      </c>
      <c r="C29" s="168" t="s">
        <v>98</v>
      </c>
      <c r="D29" s="176">
        <v>1011368</v>
      </c>
      <c r="E29" s="175">
        <v>3737516</v>
      </c>
      <c r="F29" s="175">
        <v>7183649</v>
      </c>
      <c r="G29" s="175">
        <v>635782</v>
      </c>
      <c r="H29" s="175">
        <v>6810189</v>
      </c>
      <c r="I29" s="175">
        <v>173619247</v>
      </c>
      <c r="J29" s="175">
        <v>169958238</v>
      </c>
      <c r="K29" s="84">
        <v>46453</v>
      </c>
      <c r="L29" s="84">
        <v>45474</v>
      </c>
      <c r="M29" s="39">
        <v>3.7</v>
      </c>
      <c r="N29" s="84">
        <v>171668</v>
      </c>
      <c r="O29" s="84">
        <v>168048</v>
      </c>
      <c r="U29" s="448"/>
      <c r="V29" s="448"/>
      <c r="W29" s="448"/>
      <c r="X29" s="448"/>
      <c r="Y29" s="448"/>
    </row>
    <row r="30" spans="1:25" ht="14.25" customHeight="1">
      <c r="A30" s="749"/>
      <c r="B30" s="751"/>
      <c r="C30" s="171" t="s">
        <v>82</v>
      </c>
      <c r="D30" s="169">
        <v>130523</v>
      </c>
      <c r="E30" s="170">
        <v>2347475</v>
      </c>
      <c r="F30" s="170">
        <v>2623784</v>
      </c>
      <c r="G30" s="170">
        <v>1920</v>
      </c>
      <c r="H30" s="170">
        <v>18891</v>
      </c>
      <c r="I30" s="170">
        <v>112860733</v>
      </c>
      <c r="J30" s="170">
        <v>110499552</v>
      </c>
      <c r="K30" s="1">
        <v>48078</v>
      </c>
      <c r="L30" s="1">
        <v>47072</v>
      </c>
      <c r="M30" s="4">
        <v>17.99</v>
      </c>
      <c r="N30" s="1">
        <v>864681</v>
      </c>
      <c r="O30" s="1">
        <v>846591</v>
      </c>
      <c r="U30" s="448"/>
      <c r="V30" s="448"/>
      <c r="W30" s="448"/>
      <c r="X30" s="448"/>
      <c r="Y30" s="448"/>
    </row>
    <row r="31" spans="1:25" ht="14.25" customHeight="1">
      <c r="A31" s="749"/>
      <c r="B31" s="752"/>
      <c r="C31" s="172" t="s">
        <v>83</v>
      </c>
      <c r="D31" s="173">
        <v>880845</v>
      </c>
      <c r="E31" s="174">
        <v>1390041</v>
      </c>
      <c r="F31" s="174">
        <v>4559865</v>
      </c>
      <c r="G31" s="174">
        <v>633862</v>
      </c>
      <c r="H31" s="174">
        <v>6791298</v>
      </c>
      <c r="I31" s="174">
        <v>60758514</v>
      </c>
      <c r="J31" s="174">
        <v>59458686</v>
      </c>
      <c r="K31" s="3">
        <v>43710</v>
      </c>
      <c r="L31" s="3">
        <v>42775</v>
      </c>
      <c r="M31" s="30">
        <v>1.58</v>
      </c>
      <c r="N31" s="3">
        <v>68978</v>
      </c>
      <c r="O31" s="3">
        <v>67502</v>
      </c>
      <c r="U31" s="448"/>
      <c r="V31" s="448"/>
      <c r="W31" s="448"/>
      <c r="X31" s="448"/>
      <c r="Y31" s="448"/>
    </row>
    <row r="32" spans="1:25" ht="14.25" customHeight="1">
      <c r="A32" s="749"/>
      <c r="B32" s="746" t="s">
        <v>94</v>
      </c>
      <c r="C32" s="168" t="s">
        <v>98</v>
      </c>
      <c r="D32" s="175">
        <v>1318990</v>
      </c>
      <c r="E32" s="175">
        <v>2907200</v>
      </c>
      <c r="F32" s="175">
        <v>5781882</v>
      </c>
      <c r="G32" s="175">
        <v>999957</v>
      </c>
      <c r="H32" s="175">
        <v>8169427</v>
      </c>
      <c r="I32" s="175">
        <v>106621537</v>
      </c>
      <c r="J32" s="175">
        <v>103119099</v>
      </c>
      <c r="K32" s="84">
        <v>36675</v>
      </c>
      <c r="L32" s="84">
        <v>35470</v>
      </c>
      <c r="M32" s="39">
        <v>2.2</v>
      </c>
      <c r="N32" s="84">
        <v>80836</v>
      </c>
      <c r="O32" s="84">
        <v>78180</v>
      </c>
      <c r="U32" s="448"/>
      <c r="V32" s="448"/>
      <c r="W32" s="448"/>
      <c r="X32" s="448"/>
      <c r="Y32" s="448"/>
    </row>
    <row r="33" spans="1:25" ht="14.25" customHeight="1">
      <c r="A33" s="749"/>
      <c r="B33" s="751"/>
      <c r="C33" s="171" t="s">
        <v>82</v>
      </c>
      <c r="D33" s="170">
        <v>57758</v>
      </c>
      <c r="E33" s="170">
        <v>1030647</v>
      </c>
      <c r="F33" s="170">
        <v>1181770</v>
      </c>
      <c r="G33" s="170">
        <v>745</v>
      </c>
      <c r="H33" s="170">
        <v>6911</v>
      </c>
      <c r="I33" s="170">
        <v>53875468</v>
      </c>
      <c r="J33" s="170">
        <v>52344467</v>
      </c>
      <c r="K33" s="1">
        <v>52273</v>
      </c>
      <c r="L33" s="1">
        <v>50788</v>
      </c>
      <c r="M33" s="4">
        <v>17.84</v>
      </c>
      <c r="N33" s="1">
        <v>932779</v>
      </c>
      <c r="O33" s="1">
        <v>906272</v>
      </c>
      <c r="U33" s="448"/>
      <c r="V33" s="448"/>
      <c r="W33" s="448"/>
      <c r="X33" s="448"/>
      <c r="Y33" s="448"/>
    </row>
    <row r="34" spans="1:25" ht="14.25" customHeight="1">
      <c r="A34" s="674"/>
      <c r="B34" s="752"/>
      <c r="C34" s="172" t="s">
        <v>83</v>
      </c>
      <c r="D34" s="174">
        <v>1261232</v>
      </c>
      <c r="E34" s="174">
        <v>1876553</v>
      </c>
      <c r="F34" s="174">
        <v>4600112</v>
      </c>
      <c r="G34" s="174">
        <v>999212</v>
      </c>
      <c r="H34" s="174">
        <v>8162516</v>
      </c>
      <c r="I34" s="174">
        <v>52746069</v>
      </c>
      <c r="J34" s="174">
        <v>50774632</v>
      </c>
      <c r="K34" s="3">
        <v>28108</v>
      </c>
      <c r="L34" s="3">
        <v>27057</v>
      </c>
      <c r="M34" s="30">
        <v>1.49</v>
      </c>
      <c r="N34" s="3">
        <v>41821</v>
      </c>
      <c r="O34" s="3">
        <v>40258</v>
      </c>
      <c r="U34" s="448"/>
      <c r="V34" s="448"/>
      <c r="W34" s="448"/>
      <c r="X34" s="448"/>
      <c r="Y34" s="448"/>
    </row>
    <row r="35" spans="1:25" ht="14.25" customHeight="1">
      <c r="A35" s="665" t="s">
        <v>133</v>
      </c>
      <c r="B35" s="746" t="s">
        <v>93</v>
      </c>
      <c r="C35" s="168" t="s">
        <v>98</v>
      </c>
      <c r="D35" s="169">
        <v>1547853</v>
      </c>
      <c r="E35" s="170">
        <v>5431381</v>
      </c>
      <c r="F35" s="170">
        <v>9968342</v>
      </c>
      <c r="G35" s="170">
        <v>1045445</v>
      </c>
      <c r="H35" s="170">
        <v>11906151</v>
      </c>
      <c r="I35" s="170">
        <v>251248237</v>
      </c>
      <c r="J35" s="170">
        <v>245164128</v>
      </c>
      <c r="K35" s="84">
        <v>46259</v>
      </c>
      <c r="L35" s="84">
        <v>45138</v>
      </c>
      <c r="M35" s="39">
        <v>3.51</v>
      </c>
      <c r="N35" s="84">
        <v>162320</v>
      </c>
      <c r="O35" s="84">
        <v>158390</v>
      </c>
      <c r="U35" s="448"/>
      <c r="V35" s="448"/>
      <c r="W35" s="448"/>
      <c r="X35" s="448"/>
      <c r="Y35" s="448"/>
    </row>
    <row r="36" spans="1:25" ht="14.25" customHeight="1">
      <c r="A36" s="749"/>
      <c r="B36" s="751"/>
      <c r="C36" s="171" t="s">
        <v>82</v>
      </c>
      <c r="D36" s="169">
        <v>181589</v>
      </c>
      <c r="E36" s="170">
        <v>3278116</v>
      </c>
      <c r="F36" s="170">
        <v>3685572</v>
      </c>
      <c r="G36" s="170">
        <v>3534</v>
      </c>
      <c r="H36" s="170">
        <v>34759</v>
      </c>
      <c r="I36" s="170">
        <v>169057799</v>
      </c>
      <c r="J36" s="170">
        <v>165079334</v>
      </c>
      <c r="K36" s="1">
        <v>51572</v>
      </c>
      <c r="L36" s="1">
        <v>50358</v>
      </c>
      <c r="M36" s="4">
        <v>18.05</v>
      </c>
      <c r="N36" s="1">
        <v>930991</v>
      </c>
      <c r="O36" s="1">
        <v>909082</v>
      </c>
      <c r="U36" s="448"/>
      <c r="V36" s="448"/>
      <c r="W36" s="448"/>
      <c r="X36" s="448"/>
      <c r="Y36" s="448"/>
    </row>
    <row r="37" spans="1:25" ht="14.25" customHeight="1">
      <c r="A37" s="749"/>
      <c r="B37" s="752"/>
      <c r="C37" s="172" t="s">
        <v>83</v>
      </c>
      <c r="D37" s="173">
        <v>1366264</v>
      </c>
      <c r="E37" s="174">
        <v>2153265</v>
      </c>
      <c r="F37" s="174">
        <v>6282770</v>
      </c>
      <c r="G37" s="174">
        <v>1041911</v>
      </c>
      <c r="H37" s="174">
        <v>11871392</v>
      </c>
      <c r="I37" s="174">
        <v>82190438</v>
      </c>
      <c r="J37" s="174">
        <v>80084794</v>
      </c>
      <c r="K37" s="3">
        <v>38170</v>
      </c>
      <c r="L37" s="3">
        <v>37192</v>
      </c>
      <c r="M37" s="30">
        <v>1.58</v>
      </c>
      <c r="N37" s="3">
        <v>60157</v>
      </c>
      <c r="O37" s="3">
        <v>58616</v>
      </c>
      <c r="U37" s="448"/>
      <c r="V37" s="448"/>
      <c r="W37" s="448"/>
      <c r="X37" s="448"/>
      <c r="Y37" s="448"/>
    </row>
    <row r="38" spans="1:25" ht="14.25" customHeight="1">
      <c r="A38" s="749"/>
      <c r="B38" s="746" t="s">
        <v>94</v>
      </c>
      <c r="C38" s="168" t="s">
        <v>98</v>
      </c>
      <c r="D38" s="175">
        <v>1562926</v>
      </c>
      <c r="E38" s="175">
        <v>3558111</v>
      </c>
      <c r="F38" s="175">
        <v>6949536</v>
      </c>
      <c r="G38" s="175">
        <v>1178796</v>
      </c>
      <c r="H38" s="175">
        <v>11629677</v>
      </c>
      <c r="I38" s="175">
        <v>138118643</v>
      </c>
      <c r="J38" s="175">
        <v>133929117</v>
      </c>
      <c r="K38" s="84">
        <v>38818</v>
      </c>
      <c r="L38" s="84">
        <v>37641</v>
      </c>
      <c r="M38" s="39">
        <v>2.28</v>
      </c>
      <c r="N38" s="84">
        <v>88372</v>
      </c>
      <c r="O38" s="84">
        <v>85691</v>
      </c>
      <c r="U38" s="448"/>
      <c r="V38" s="448"/>
      <c r="W38" s="448"/>
      <c r="X38" s="448"/>
      <c r="Y38" s="448"/>
    </row>
    <row r="39" spans="1:25" ht="14.25" customHeight="1">
      <c r="A39" s="749"/>
      <c r="B39" s="751"/>
      <c r="C39" s="171" t="s">
        <v>82</v>
      </c>
      <c r="D39" s="170">
        <v>71260</v>
      </c>
      <c r="E39" s="170">
        <v>1301964</v>
      </c>
      <c r="F39" s="170">
        <v>1491536</v>
      </c>
      <c r="G39" s="170">
        <v>1233</v>
      </c>
      <c r="H39" s="170">
        <v>10964</v>
      </c>
      <c r="I39" s="170">
        <v>71246541</v>
      </c>
      <c r="J39" s="170">
        <v>69351970</v>
      </c>
      <c r="K39" s="1">
        <v>54722</v>
      </c>
      <c r="L39" s="1">
        <v>53267</v>
      </c>
      <c r="M39" s="4">
        <v>18.27</v>
      </c>
      <c r="N39" s="1">
        <v>999811</v>
      </c>
      <c r="O39" s="1">
        <v>973224</v>
      </c>
      <c r="U39" s="448"/>
      <c r="V39" s="448"/>
      <c r="W39" s="448"/>
      <c r="X39" s="448"/>
      <c r="Y39" s="448"/>
    </row>
    <row r="40" spans="1:25" ht="14.25" customHeight="1">
      <c r="A40" s="749"/>
      <c r="B40" s="752"/>
      <c r="C40" s="172" t="s">
        <v>83</v>
      </c>
      <c r="D40" s="174">
        <v>1491666</v>
      </c>
      <c r="E40" s="174">
        <v>2256147</v>
      </c>
      <c r="F40" s="174">
        <v>5458000</v>
      </c>
      <c r="G40" s="174">
        <v>1177563</v>
      </c>
      <c r="H40" s="174">
        <v>11618713</v>
      </c>
      <c r="I40" s="174">
        <v>66872102</v>
      </c>
      <c r="J40" s="174">
        <v>64577147</v>
      </c>
      <c r="K40" s="3">
        <v>29640</v>
      </c>
      <c r="L40" s="3">
        <v>28623</v>
      </c>
      <c r="M40" s="30">
        <v>1.51</v>
      </c>
      <c r="N40" s="3">
        <v>44830</v>
      </c>
      <c r="O40" s="3">
        <v>43292</v>
      </c>
      <c r="U40" s="448"/>
      <c r="V40" s="448"/>
      <c r="W40" s="448"/>
      <c r="X40" s="448"/>
      <c r="Y40" s="448"/>
    </row>
    <row r="41" spans="1:25" ht="14.25" customHeight="1">
      <c r="A41" s="665" t="s">
        <v>134</v>
      </c>
      <c r="B41" s="746" t="s">
        <v>93</v>
      </c>
      <c r="C41" s="168" t="s">
        <v>98</v>
      </c>
      <c r="D41" s="176">
        <v>1322715</v>
      </c>
      <c r="E41" s="175">
        <v>4581924</v>
      </c>
      <c r="F41" s="175">
        <v>8197779</v>
      </c>
      <c r="G41" s="175">
        <v>933644</v>
      </c>
      <c r="H41" s="175">
        <v>11307793</v>
      </c>
      <c r="I41" s="175">
        <v>211538316</v>
      </c>
      <c r="J41" s="175">
        <v>206029041</v>
      </c>
      <c r="K41" s="84">
        <v>46168</v>
      </c>
      <c r="L41" s="84">
        <v>44966</v>
      </c>
      <c r="M41" s="39">
        <v>3.46</v>
      </c>
      <c r="N41" s="84">
        <v>159927</v>
      </c>
      <c r="O41" s="84">
        <v>155762</v>
      </c>
      <c r="U41" s="448"/>
      <c r="V41" s="448"/>
      <c r="W41" s="448"/>
      <c r="X41" s="448"/>
      <c r="Y41" s="448"/>
    </row>
    <row r="42" spans="1:25" ht="14.25" customHeight="1">
      <c r="A42" s="749"/>
      <c r="B42" s="751"/>
      <c r="C42" s="171" t="s">
        <v>82</v>
      </c>
      <c r="D42" s="169">
        <v>146928</v>
      </c>
      <c r="E42" s="170">
        <v>2717440</v>
      </c>
      <c r="F42" s="170">
        <v>3054804</v>
      </c>
      <c r="G42" s="170">
        <v>2804</v>
      </c>
      <c r="H42" s="170">
        <v>27697</v>
      </c>
      <c r="I42" s="170">
        <v>144090994</v>
      </c>
      <c r="J42" s="170">
        <v>140373179</v>
      </c>
      <c r="K42" s="1">
        <v>53025</v>
      </c>
      <c r="L42" s="1">
        <v>51656</v>
      </c>
      <c r="M42" s="4">
        <v>18.5</v>
      </c>
      <c r="N42" s="1">
        <v>980691</v>
      </c>
      <c r="O42" s="1">
        <v>955388</v>
      </c>
      <c r="U42" s="448"/>
      <c r="V42" s="448"/>
      <c r="W42" s="448"/>
      <c r="X42" s="448"/>
      <c r="Y42" s="448"/>
    </row>
    <row r="43" spans="1:25" ht="14.25" customHeight="1">
      <c r="A43" s="749"/>
      <c r="B43" s="752"/>
      <c r="C43" s="172" t="s">
        <v>83</v>
      </c>
      <c r="D43" s="173">
        <v>1175787</v>
      </c>
      <c r="E43" s="174">
        <v>1864484</v>
      </c>
      <c r="F43" s="174">
        <v>5142975</v>
      </c>
      <c r="G43" s="174">
        <v>930840</v>
      </c>
      <c r="H43" s="174">
        <v>11280096</v>
      </c>
      <c r="I43" s="174">
        <v>67447322</v>
      </c>
      <c r="J43" s="174">
        <v>65655862</v>
      </c>
      <c r="K43" s="3">
        <v>36175</v>
      </c>
      <c r="L43" s="3">
        <v>35214</v>
      </c>
      <c r="M43" s="30">
        <v>1.59</v>
      </c>
      <c r="N43" s="3">
        <v>57364</v>
      </c>
      <c r="O43" s="3">
        <v>55840</v>
      </c>
      <c r="U43" s="448"/>
      <c r="V43" s="448"/>
      <c r="W43" s="448"/>
      <c r="X43" s="448"/>
      <c r="Y43" s="448"/>
    </row>
    <row r="44" spans="1:25" ht="14.25" customHeight="1">
      <c r="A44" s="749"/>
      <c r="B44" s="746" t="s">
        <v>94</v>
      </c>
      <c r="C44" s="168" t="s">
        <v>98</v>
      </c>
      <c r="D44" s="175">
        <v>1343074</v>
      </c>
      <c r="E44" s="175">
        <v>3072641</v>
      </c>
      <c r="F44" s="175">
        <v>5794337</v>
      </c>
      <c r="G44" s="175">
        <v>1033642</v>
      </c>
      <c r="H44" s="175">
        <v>11800180</v>
      </c>
      <c r="I44" s="175">
        <v>120360048</v>
      </c>
      <c r="J44" s="175">
        <v>116837112</v>
      </c>
      <c r="K44" s="84">
        <v>39172</v>
      </c>
      <c r="L44" s="84">
        <v>38025</v>
      </c>
      <c r="M44" s="39">
        <v>2.29</v>
      </c>
      <c r="N44" s="84">
        <v>89615</v>
      </c>
      <c r="O44" s="84">
        <v>86992</v>
      </c>
      <c r="U44" s="448"/>
      <c r="V44" s="448"/>
      <c r="W44" s="448"/>
      <c r="X44" s="448"/>
      <c r="Y44" s="448"/>
    </row>
    <row r="45" spans="1:25" ht="14.25" customHeight="1">
      <c r="A45" s="749"/>
      <c r="B45" s="751"/>
      <c r="C45" s="171" t="s">
        <v>82</v>
      </c>
      <c r="D45" s="170">
        <v>59098</v>
      </c>
      <c r="E45" s="170">
        <v>1099651</v>
      </c>
      <c r="F45" s="170">
        <v>1266312</v>
      </c>
      <c r="G45" s="170">
        <v>1155</v>
      </c>
      <c r="H45" s="170">
        <v>11914</v>
      </c>
      <c r="I45" s="170">
        <v>63656842</v>
      </c>
      <c r="J45" s="170">
        <v>61960445</v>
      </c>
      <c r="K45" s="1">
        <v>57888</v>
      </c>
      <c r="L45" s="1">
        <v>56346</v>
      </c>
      <c r="M45" s="4">
        <v>18.61</v>
      </c>
      <c r="N45" s="1">
        <v>1077140</v>
      </c>
      <c r="O45" s="1">
        <v>1048436</v>
      </c>
      <c r="U45" s="448"/>
      <c r="V45" s="448"/>
      <c r="W45" s="448"/>
      <c r="X45" s="448"/>
      <c r="Y45" s="448"/>
    </row>
    <row r="46" spans="1:25" ht="14.25" customHeight="1">
      <c r="A46" s="750"/>
      <c r="B46" s="753"/>
      <c r="C46" s="177" t="s">
        <v>83</v>
      </c>
      <c r="D46" s="178">
        <v>1283976</v>
      </c>
      <c r="E46" s="178">
        <v>1972990</v>
      </c>
      <c r="F46" s="178">
        <v>4528025</v>
      </c>
      <c r="G46" s="178">
        <v>1032487</v>
      </c>
      <c r="H46" s="178">
        <v>11788266</v>
      </c>
      <c r="I46" s="178">
        <v>56703206</v>
      </c>
      <c r="J46" s="178">
        <v>54876667</v>
      </c>
      <c r="K46" s="29">
        <v>28740</v>
      </c>
      <c r="L46" s="29">
        <v>27814</v>
      </c>
      <c r="M46" s="32">
        <v>1.54</v>
      </c>
      <c r="N46" s="29">
        <v>44162</v>
      </c>
      <c r="O46" s="29">
        <v>42740</v>
      </c>
      <c r="U46" s="448"/>
      <c r="V46" s="448"/>
      <c r="W46" s="448"/>
      <c r="X46" s="448"/>
      <c r="Y46" s="448"/>
    </row>
  </sheetData>
  <mergeCells count="24"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  <mergeCell ref="F3:F4"/>
    <mergeCell ref="A17:A22"/>
    <mergeCell ref="B17:B19"/>
    <mergeCell ref="B20:B22"/>
    <mergeCell ref="D3:D4"/>
    <mergeCell ref="E3:E4"/>
    <mergeCell ref="B5:B7"/>
    <mergeCell ref="A23:A28"/>
    <mergeCell ref="B23:B25"/>
    <mergeCell ref="B26:B28"/>
    <mergeCell ref="A5:A10"/>
    <mergeCell ref="A11:A16"/>
    <mergeCell ref="B11:B13"/>
    <mergeCell ref="B14:B16"/>
    <mergeCell ref="B8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35"/>
  <dimension ref="A1:AE48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7.7109375" style="161" customWidth="1"/>
    <col min="2" max="3" width="5.7109375" style="161" customWidth="1"/>
    <col min="4" max="10" width="15.421875" style="161" customWidth="1"/>
    <col min="11" max="12" width="13.7109375" style="161" customWidth="1"/>
    <col min="13" max="13" width="9.7109375" style="161" customWidth="1"/>
    <col min="14" max="15" width="13.7109375" style="161" customWidth="1"/>
    <col min="16" max="17" width="7.57421875" style="2" bestFit="1" customWidth="1"/>
    <col min="18" max="18" width="5.8515625" style="231" bestFit="1" customWidth="1"/>
    <col min="19" max="20" width="8.421875" style="2" bestFit="1" customWidth="1"/>
    <col min="21" max="25" width="6.28125" style="161" bestFit="1" customWidth="1"/>
    <col min="26" max="26" width="11.421875" style="161" customWidth="1"/>
    <col min="27" max="31" width="5.140625" style="6" bestFit="1" customWidth="1"/>
    <col min="32" max="16384" width="9.140625" style="200" customWidth="1"/>
  </cols>
  <sheetData>
    <row r="1" spans="1:10" ht="13.5">
      <c r="A1" s="244"/>
      <c r="B1" s="244"/>
      <c r="C1" s="243" t="s">
        <v>1403</v>
      </c>
      <c r="D1" s="244" t="s">
        <v>639</v>
      </c>
      <c r="F1" s="2"/>
      <c r="G1" s="2"/>
      <c r="H1" s="2"/>
      <c r="I1" s="2"/>
      <c r="J1" s="2"/>
    </row>
    <row r="2" ht="12">
      <c r="O2" s="102" t="s">
        <v>716</v>
      </c>
    </row>
    <row r="3" spans="1:15" ht="18.75" customHeight="1">
      <c r="A3" s="162"/>
      <c r="B3" s="162"/>
      <c r="C3" s="163"/>
      <c r="D3" s="741" t="s">
        <v>379</v>
      </c>
      <c r="E3" s="741" t="s">
        <v>380</v>
      </c>
      <c r="F3" s="741" t="s">
        <v>381</v>
      </c>
      <c r="G3" s="133" t="s">
        <v>690</v>
      </c>
      <c r="H3" s="191" t="s">
        <v>382</v>
      </c>
      <c r="I3" s="189" t="s">
        <v>663</v>
      </c>
      <c r="J3" s="164"/>
      <c r="K3" s="133" t="s">
        <v>637</v>
      </c>
      <c r="L3" s="191" t="s">
        <v>643</v>
      </c>
      <c r="M3" s="133" t="s">
        <v>383</v>
      </c>
      <c r="N3" s="133" t="s">
        <v>310</v>
      </c>
      <c r="O3" s="191" t="s">
        <v>325</v>
      </c>
    </row>
    <row r="4" spans="1:15" ht="18.75" customHeight="1">
      <c r="A4" s="165"/>
      <c r="B4" s="165"/>
      <c r="C4" s="166"/>
      <c r="D4" s="742"/>
      <c r="E4" s="742"/>
      <c r="F4" s="742"/>
      <c r="G4" s="134" t="s">
        <v>691</v>
      </c>
      <c r="H4" s="192" t="s">
        <v>384</v>
      </c>
      <c r="I4" s="228" t="s">
        <v>385</v>
      </c>
      <c r="J4" s="54" t="s">
        <v>215</v>
      </c>
      <c r="K4" s="134" t="s">
        <v>234</v>
      </c>
      <c r="L4" s="192" t="s">
        <v>213</v>
      </c>
      <c r="M4" s="134" t="s">
        <v>380</v>
      </c>
      <c r="N4" s="134" t="s">
        <v>234</v>
      </c>
      <c r="O4" s="192" t="s">
        <v>213</v>
      </c>
    </row>
    <row r="5" spans="1:31" ht="14.25" customHeight="1">
      <c r="A5" s="665" t="s">
        <v>135</v>
      </c>
      <c r="B5" s="746" t="s">
        <v>93</v>
      </c>
      <c r="C5" s="168" t="s">
        <v>98</v>
      </c>
      <c r="D5" s="169">
        <v>1009190</v>
      </c>
      <c r="E5" s="170">
        <v>3249080</v>
      </c>
      <c r="F5" s="170">
        <v>5987450</v>
      </c>
      <c r="G5" s="170">
        <v>745416</v>
      </c>
      <c r="H5" s="170">
        <v>9344396</v>
      </c>
      <c r="I5" s="170">
        <v>150922378</v>
      </c>
      <c r="J5" s="170">
        <v>146929497</v>
      </c>
      <c r="K5" s="84">
        <v>46451</v>
      </c>
      <c r="L5" s="84">
        <v>45222</v>
      </c>
      <c r="M5" s="39">
        <v>3.22</v>
      </c>
      <c r="N5" s="84">
        <v>149548</v>
      </c>
      <c r="O5" s="84">
        <v>145592</v>
      </c>
      <c r="U5" s="448"/>
      <c r="V5" s="448"/>
      <c r="W5" s="448"/>
      <c r="X5" s="448"/>
      <c r="Y5" s="448"/>
      <c r="AA5" s="267"/>
      <c r="AB5" s="267"/>
      <c r="AC5" s="267"/>
      <c r="AD5" s="267"/>
      <c r="AE5" s="267"/>
    </row>
    <row r="6" spans="1:31" ht="14.25" customHeight="1">
      <c r="A6" s="749"/>
      <c r="B6" s="751"/>
      <c r="C6" s="171" t="s">
        <v>82</v>
      </c>
      <c r="D6" s="169">
        <v>96108</v>
      </c>
      <c r="E6" s="170">
        <v>1806149</v>
      </c>
      <c r="F6" s="170">
        <v>2044506</v>
      </c>
      <c r="G6" s="170">
        <v>1779</v>
      </c>
      <c r="H6" s="170">
        <v>20387</v>
      </c>
      <c r="I6" s="170">
        <v>103441747</v>
      </c>
      <c r="J6" s="170">
        <v>100737105</v>
      </c>
      <c r="K6" s="1">
        <v>57272</v>
      </c>
      <c r="L6" s="1">
        <v>55775</v>
      </c>
      <c r="M6" s="4">
        <v>18.79</v>
      </c>
      <c r="N6" s="1">
        <v>1076307</v>
      </c>
      <c r="O6" s="1">
        <v>1048166</v>
      </c>
      <c r="U6" s="448"/>
      <c r="V6" s="448"/>
      <c r="W6" s="448"/>
      <c r="X6" s="448"/>
      <c r="Y6" s="448"/>
      <c r="AA6" s="267"/>
      <c r="AB6" s="267"/>
      <c r="AC6" s="267"/>
      <c r="AD6" s="267"/>
      <c r="AE6" s="267"/>
    </row>
    <row r="7" spans="1:31" ht="14.25" customHeight="1">
      <c r="A7" s="749"/>
      <c r="B7" s="752"/>
      <c r="C7" s="172" t="s">
        <v>83</v>
      </c>
      <c r="D7" s="173">
        <v>913082</v>
      </c>
      <c r="E7" s="174">
        <v>1442931</v>
      </c>
      <c r="F7" s="174">
        <v>3942944</v>
      </c>
      <c r="G7" s="174">
        <v>743637</v>
      </c>
      <c r="H7" s="174">
        <v>9324009</v>
      </c>
      <c r="I7" s="174">
        <v>47480631</v>
      </c>
      <c r="J7" s="174">
        <v>46192392</v>
      </c>
      <c r="K7" s="3">
        <v>32906</v>
      </c>
      <c r="L7" s="3">
        <v>32013</v>
      </c>
      <c r="M7" s="30">
        <v>1.58</v>
      </c>
      <c r="N7" s="3">
        <v>52000</v>
      </c>
      <c r="O7" s="3">
        <v>50590</v>
      </c>
      <c r="U7" s="448"/>
      <c r="V7" s="448"/>
      <c r="W7" s="448"/>
      <c r="X7" s="448"/>
      <c r="Y7" s="448"/>
      <c r="AA7" s="267"/>
      <c r="AB7" s="267"/>
      <c r="AC7" s="267"/>
      <c r="AD7" s="267"/>
      <c r="AE7" s="267"/>
    </row>
    <row r="8" spans="1:31" ht="14.25" customHeight="1">
      <c r="A8" s="749"/>
      <c r="B8" s="746" t="s">
        <v>94</v>
      </c>
      <c r="C8" s="168" t="s">
        <v>98</v>
      </c>
      <c r="D8" s="175">
        <v>1301284</v>
      </c>
      <c r="E8" s="175">
        <v>2788613</v>
      </c>
      <c r="F8" s="175">
        <v>4973963</v>
      </c>
      <c r="G8" s="175">
        <v>1046633</v>
      </c>
      <c r="H8" s="175">
        <v>12723620</v>
      </c>
      <c r="I8" s="175">
        <v>107420465</v>
      </c>
      <c r="J8" s="175">
        <v>104184901</v>
      </c>
      <c r="K8" s="84">
        <v>38521</v>
      </c>
      <c r="L8" s="84">
        <v>37361</v>
      </c>
      <c r="M8" s="39">
        <v>2.14</v>
      </c>
      <c r="N8" s="84">
        <v>82550</v>
      </c>
      <c r="O8" s="84">
        <v>80063</v>
      </c>
      <c r="U8" s="448"/>
      <c r="V8" s="448"/>
      <c r="W8" s="448"/>
      <c r="X8" s="448"/>
      <c r="Y8" s="448"/>
      <c r="AA8" s="267"/>
      <c r="AB8" s="267"/>
      <c r="AC8" s="267"/>
      <c r="AD8" s="267"/>
      <c r="AE8" s="267"/>
    </row>
    <row r="9" spans="1:31" ht="14.25" customHeight="1">
      <c r="A9" s="749"/>
      <c r="B9" s="751"/>
      <c r="C9" s="171" t="s">
        <v>82</v>
      </c>
      <c r="D9" s="170">
        <v>46360</v>
      </c>
      <c r="E9" s="170">
        <v>846129</v>
      </c>
      <c r="F9" s="170">
        <v>997530</v>
      </c>
      <c r="G9" s="170">
        <v>1221</v>
      </c>
      <c r="H9" s="170">
        <v>10902</v>
      </c>
      <c r="I9" s="170">
        <v>55551942</v>
      </c>
      <c r="J9" s="170">
        <v>54041142</v>
      </c>
      <c r="K9" s="1">
        <v>65654</v>
      </c>
      <c r="L9" s="1">
        <v>63869</v>
      </c>
      <c r="M9" s="4">
        <v>18.25</v>
      </c>
      <c r="N9" s="1">
        <v>1198273</v>
      </c>
      <c r="O9" s="1">
        <v>1165685</v>
      </c>
      <c r="U9" s="448"/>
      <c r="V9" s="448"/>
      <c r="W9" s="448"/>
      <c r="X9" s="448"/>
      <c r="Y9" s="448"/>
      <c r="AA9" s="267"/>
      <c r="AB9" s="267"/>
      <c r="AC9" s="267"/>
      <c r="AD9" s="267"/>
      <c r="AE9" s="267"/>
    </row>
    <row r="10" spans="1:31" ht="14.25" customHeight="1">
      <c r="A10" s="674"/>
      <c r="B10" s="752"/>
      <c r="C10" s="172" t="s">
        <v>83</v>
      </c>
      <c r="D10" s="174">
        <v>1254924</v>
      </c>
      <c r="E10" s="174">
        <v>1942484</v>
      </c>
      <c r="F10" s="174">
        <v>3976433</v>
      </c>
      <c r="G10" s="174">
        <v>1045412</v>
      </c>
      <c r="H10" s="174">
        <v>12712718</v>
      </c>
      <c r="I10" s="174">
        <v>51868523</v>
      </c>
      <c r="J10" s="174">
        <v>50143759</v>
      </c>
      <c r="K10" s="3">
        <v>26702</v>
      </c>
      <c r="L10" s="3">
        <v>25814</v>
      </c>
      <c r="M10" s="30">
        <v>1.55</v>
      </c>
      <c r="N10" s="3">
        <v>41332</v>
      </c>
      <c r="O10" s="3">
        <v>39958</v>
      </c>
      <c r="U10" s="448"/>
      <c r="V10" s="448"/>
      <c r="W10" s="448"/>
      <c r="X10" s="448"/>
      <c r="Y10" s="448"/>
      <c r="AA10" s="267"/>
      <c r="AB10" s="267"/>
      <c r="AC10" s="267"/>
      <c r="AD10" s="267"/>
      <c r="AE10" s="267"/>
    </row>
    <row r="11" spans="1:31" ht="14.25" customHeight="1">
      <c r="A11" s="665" t="s">
        <v>136</v>
      </c>
      <c r="B11" s="746" t="s">
        <v>93</v>
      </c>
      <c r="C11" s="168" t="s">
        <v>98</v>
      </c>
      <c r="D11" s="176">
        <v>918090</v>
      </c>
      <c r="E11" s="175">
        <v>2598007</v>
      </c>
      <c r="F11" s="175">
        <v>4990381</v>
      </c>
      <c r="G11" s="175">
        <v>706265</v>
      </c>
      <c r="H11" s="175">
        <v>9006810</v>
      </c>
      <c r="I11" s="175">
        <v>120623657</v>
      </c>
      <c r="J11" s="175">
        <v>117333945</v>
      </c>
      <c r="K11" s="84">
        <v>46429</v>
      </c>
      <c r="L11" s="84">
        <v>45163</v>
      </c>
      <c r="M11" s="39">
        <v>2.83</v>
      </c>
      <c r="N11" s="84">
        <v>131385</v>
      </c>
      <c r="O11" s="84">
        <v>127802</v>
      </c>
      <c r="U11" s="448"/>
      <c r="V11" s="448"/>
      <c r="W11" s="448"/>
      <c r="X11" s="448"/>
      <c r="Y11" s="448"/>
      <c r="AA11" s="267"/>
      <c r="AB11" s="267"/>
      <c r="AC11" s="267"/>
      <c r="AD11" s="267"/>
      <c r="AE11" s="267"/>
    </row>
    <row r="12" spans="1:31" ht="14.25" customHeight="1">
      <c r="A12" s="749"/>
      <c r="B12" s="751"/>
      <c r="C12" s="171" t="s">
        <v>82</v>
      </c>
      <c r="D12" s="169">
        <v>68794</v>
      </c>
      <c r="E12" s="170">
        <v>1264465</v>
      </c>
      <c r="F12" s="170">
        <v>1463811</v>
      </c>
      <c r="G12" s="170">
        <v>1476</v>
      </c>
      <c r="H12" s="170">
        <v>14844</v>
      </c>
      <c r="I12" s="170">
        <v>80065667</v>
      </c>
      <c r="J12" s="170">
        <v>77922202</v>
      </c>
      <c r="K12" s="1">
        <v>63320</v>
      </c>
      <c r="L12" s="1">
        <v>61625</v>
      </c>
      <c r="M12" s="4">
        <v>18.38</v>
      </c>
      <c r="N12" s="1">
        <v>1163847</v>
      </c>
      <c r="O12" s="1">
        <v>1132689</v>
      </c>
      <c r="U12" s="448"/>
      <c r="V12" s="448"/>
      <c r="W12" s="448"/>
      <c r="X12" s="448"/>
      <c r="Y12" s="448"/>
      <c r="AA12" s="267"/>
      <c r="AB12" s="267"/>
      <c r="AC12" s="267"/>
      <c r="AD12" s="267"/>
      <c r="AE12" s="267"/>
    </row>
    <row r="13" spans="1:31" ht="14.25" customHeight="1">
      <c r="A13" s="749"/>
      <c r="B13" s="752"/>
      <c r="C13" s="172" t="s">
        <v>83</v>
      </c>
      <c r="D13" s="173">
        <v>849296</v>
      </c>
      <c r="E13" s="174">
        <v>1333542</v>
      </c>
      <c r="F13" s="174">
        <v>3526570</v>
      </c>
      <c r="G13" s="174">
        <v>704789</v>
      </c>
      <c r="H13" s="174">
        <v>8991966</v>
      </c>
      <c r="I13" s="174">
        <v>40557990</v>
      </c>
      <c r="J13" s="174">
        <v>39411743</v>
      </c>
      <c r="K13" s="3">
        <v>30414</v>
      </c>
      <c r="L13" s="3">
        <v>29554</v>
      </c>
      <c r="M13" s="30">
        <v>1.57</v>
      </c>
      <c r="N13" s="3">
        <v>47755</v>
      </c>
      <c r="O13" s="3">
        <v>46405</v>
      </c>
      <c r="U13" s="448"/>
      <c r="V13" s="448"/>
      <c r="W13" s="448"/>
      <c r="X13" s="448"/>
      <c r="Y13" s="448"/>
      <c r="AA13" s="267"/>
      <c r="AB13" s="267"/>
      <c r="AC13" s="267"/>
      <c r="AD13" s="267"/>
      <c r="AE13" s="267"/>
    </row>
    <row r="14" spans="1:31" ht="14.25" customHeight="1">
      <c r="A14" s="749"/>
      <c r="B14" s="746" t="s">
        <v>94</v>
      </c>
      <c r="C14" s="168" t="s">
        <v>98</v>
      </c>
      <c r="D14" s="175">
        <v>1701326</v>
      </c>
      <c r="E14" s="175">
        <v>3400243</v>
      </c>
      <c r="F14" s="175">
        <v>5658509</v>
      </c>
      <c r="G14" s="175">
        <v>1438304</v>
      </c>
      <c r="H14" s="175">
        <v>17594575</v>
      </c>
      <c r="I14" s="175">
        <v>125200750</v>
      </c>
      <c r="J14" s="175">
        <v>121158738</v>
      </c>
      <c r="K14" s="84">
        <v>36821</v>
      </c>
      <c r="L14" s="84">
        <v>35632</v>
      </c>
      <c r="M14" s="39">
        <v>2</v>
      </c>
      <c r="N14" s="84">
        <v>73590</v>
      </c>
      <c r="O14" s="84">
        <v>71214</v>
      </c>
      <c r="U14" s="448"/>
      <c r="V14" s="448"/>
      <c r="W14" s="448"/>
      <c r="X14" s="448"/>
      <c r="Y14" s="448"/>
      <c r="AA14" s="267"/>
      <c r="AB14" s="267"/>
      <c r="AC14" s="267"/>
      <c r="AD14" s="267"/>
      <c r="AE14" s="267"/>
    </row>
    <row r="15" spans="1:31" ht="14.25" customHeight="1">
      <c r="A15" s="749"/>
      <c r="B15" s="751"/>
      <c r="C15" s="171" t="s">
        <v>82</v>
      </c>
      <c r="D15" s="170">
        <v>47814</v>
      </c>
      <c r="E15" s="170">
        <v>832445</v>
      </c>
      <c r="F15" s="170">
        <v>1020925</v>
      </c>
      <c r="G15" s="170">
        <v>1238</v>
      </c>
      <c r="H15" s="170">
        <v>13110</v>
      </c>
      <c r="I15" s="170">
        <v>64088297</v>
      </c>
      <c r="J15" s="170">
        <v>62180630</v>
      </c>
      <c r="K15" s="1">
        <v>76988</v>
      </c>
      <c r="L15" s="1">
        <v>74696</v>
      </c>
      <c r="M15" s="4">
        <v>17.41</v>
      </c>
      <c r="N15" s="1">
        <v>1340367</v>
      </c>
      <c r="O15" s="1">
        <v>1300469</v>
      </c>
      <c r="U15" s="448"/>
      <c r="V15" s="448"/>
      <c r="W15" s="448"/>
      <c r="X15" s="448"/>
      <c r="Y15" s="448"/>
      <c r="AA15" s="267"/>
      <c r="AB15" s="267"/>
      <c r="AC15" s="267"/>
      <c r="AD15" s="267"/>
      <c r="AE15" s="267"/>
    </row>
    <row r="16" spans="1:31" ht="14.25" customHeight="1">
      <c r="A16" s="674"/>
      <c r="B16" s="752"/>
      <c r="C16" s="172" t="s">
        <v>83</v>
      </c>
      <c r="D16" s="174">
        <v>1653512</v>
      </c>
      <c r="E16" s="174">
        <v>2567798</v>
      </c>
      <c r="F16" s="174">
        <v>4637584</v>
      </c>
      <c r="G16" s="174">
        <v>1437066</v>
      </c>
      <c r="H16" s="174">
        <v>17581465</v>
      </c>
      <c r="I16" s="174">
        <v>61112453</v>
      </c>
      <c r="J16" s="174">
        <v>58978108</v>
      </c>
      <c r="K16" s="3">
        <v>23800</v>
      </c>
      <c r="L16" s="3">
        <v>22968</v>
      </c>
      <c r="M16" s="30">
        <v>1.55</v>
      </c>
      <c r="N16" s="3">
        <v>36959</v>
      </c>
      <c r="O16" s="3">
        <v>35668</v>
      </c>
      <c r="U16" s="448"/>
      <c r="V16" s="448"/>
      <c r="W16" s="448"/>
      <c r="X16" s="448"/>
      <c r="Y16" s="448"/>
      <c r="AA16" s="267"/>
      <c r="AB16" s="267"/>
      <c r="AC16" s="267"/>
      <c r="AD16" s="267"/>
      <c r="AE16" s="267"/>
    </row>
    <row r="17" spans="1:31" ht="14.25" customHeight="1">
      <c r="A17" s="666" t="s">
        <v>137</v>
      </c>
      <c r="B17" s="751" t="s">
        <v>93</v>
      </c>
      <c r="C17" s="168" t="s">
        <v>98</v>
      </c>
      <c r="D17" s="169">
        <v>1129300</v>
      </c>
      <c r="E17" s="170">
        <v>2729862</v>
      </c>
      <c r="F17" s="170">
        <v>4828735</v>
      </c>
      <c r="G17" s="170">
        <v>942198</v>
      </c>
      <c r="H17" s="170">
        <v>11953769</v>
      </c>
      <c r="I17" s="170">
        <v>123755783</v>
      </c>
      <c r="J17" s="170">
        <v>120756198</v>
      </c>
      <c r="K17" s="1">
        <v>45334</v>
      </c>
      <c r="L17" s="1">
        <v>44235</v>
      </c>
      <c r="M17" s="4">
        <v>2.42</v>
      </c>
      <c r="N17" s="1">
        <v>109586</v>
      </c>
      <c r="O17" s="1">
        <v>106930</v>
      </c>
      <c r="U17" s="448"/>
      <c r="V17" s="448"/>
      <c r="W17" s="448"/>
      <c r="X17" s="448"/>
      <c r="Y17" s="448"/>
      <c r="AA17" s="267"/>
      <c r="AB17" s="267"/>
      <c r="AC17" s="267"/>
      <c r="AD17" s="267"/>
      <c r="AE17" s="267"/>
    </row>
    <row r="18" spans="1:31" ht="14.25" customHeight="1">
      <c r="A18" s="749"/>
      <c r="B18" s="751"/>
      <c r="C18" s="171" t="s">
        <v>82</v>
      </c>
      <c r="D18" s="169">
        <v>61173</v>
      </c>
      <c r="E18" s="170">
        <v>1077078</v>
      </c>
      <c r="F18" s="170">
        <v>1294264</v>
      </c>
      <c r="G18" s="170">
        <v>1616</v>
      </c>
      <c r="H18" s="170">
        <v>15590</v>
      </c>
      <c r="I18" s="170">
        <v>79857526</v>
      </c>
      <c r="J18" s="170">
        <v>77969005</v>
      </c>
      <c r="K18" s="1">
        <v>74143</v>
      </c>
      <c r="L18" s="1">
        <v>72389</v>
      </c>
      <c r="M18" s="4">
        <v>17.61</v>
      </c>
      <c r="N18" s="1">
        <v>1305437</v>
      </c>
      <c r="O18" s="1">
        <v>1274566</v>
      </c>
      <c r="U18" s="448"/>
      <c r="V18" s="448"/>
      <c r="W18" s="448"/>
      <c r="X18" s="448"/>
      <c r="Y18" s="448"/>
      <c r="AA18" s="267"/>
      <c r="AB18" s="267"/>
      <c r="AC18" s="267"/>
      <c r="AD18" s="267"/>
      <c r="AE18" s="267"/>
    </row>
    <row r="19" spans="1:31" ht="14.25" customHeight="1">
      <c r="A19" s="749"/>
      <c r="B19" s="752"/>
      <c r="C19" s="172" t="s">
        <v>83</v>
      </c>
      <c r="D19" s="173">
        <v>1068127</v>
      </c>
      <c r="E19" s="174">
        <v>1652784</v>
      </c>
      <c r="F19" s="174">
        <v>3534471</v>
      </c>
      <c r="G19" s="174">
        <v>940582</v>
      </c>
      <c r="H19" s="174">
        <v>11938179</v>
      </c>
      <c r="I19" s="174">
        <v>43898257</v>
      </c>
      <c r="J19" s="174">
        <v>42787193</v>
      </c>
      <c r="K19" s="3">
        <v>26560</v>
      </c>
      <c r="L19" s="3">
        <v>25888</v>
      </c>
      <c r="M19" s="30">
        <v>1.55</v>
      </c>
      <c r="N19" s="3">
        <v>41098</v>
      </c>
      <c r="O19" s="3">
        <v>40058</v>
      </c>
      <c r="U19" s="448"/>
      <c r="V19" s="448"/>
      <c r="W19" s="448"/>
      <c r="X19" s="448"/>
      <c r="Y19" s="448"/>
      <c r="AA19" s="267"/>
      <c r="AB19" s="267"/>
      <c r="AC19" s="267"/>
      <c r="AD19" s="267"/>
      <c r="AE19" s="267"/>
    </row>
    <row r="20" spans="1:31" ht="14.25" customHeight="1">
      <c r="A20" s="749"/>
      <c r="B20" s="746" t="s">
        <v>94</v>
      </c>
      <c r="C20" s="168" t="s">
        <v>98</v>
      </c>
      <c r="D20" s="175">
        <v>2863585</v>
      </c>
      <c r="E20" s="175">
        <v>5430870</v>
      </c>
      <c r="F20" s="175">
        <v>8713416</v>
      </c>
      <c r="G20" s="175">
        <v>2430813</v>
      </c>
      <c r="H20" s="175">
        <v>29814215</v>
      </c>
      <c r="I20" s="175">
        <v>190666504</v>
      </c>
      <c r="J20" s="175">
        <v>186648314</v>
      </c>
      <c r="K20" s="84">
        <v>35108</v>
      </c>
      <c r="L20" s="84">
        <v>34368</v>
      </c>
      <c r="M20" s="39">
        <v>1.9</v>
      </c>
      <c r="N20" s="84">
        <v>66583</v>
      </c>
      <c r="O20" s="84">
        <v>65180</v>
      </c>
      <c r="U20" s="448"/>
      <c r="V20" s="448"/>
      <c r="W20" s="448"/>
      <c r="X20" s="448"/>
      <c r="Y20" s="448"/>
      <c r="AA20" s="267"/>
      <c r="AB20" s="267"/>
      <c r="AC20" s="267"/>
      <c r="AD20" s="267"/>
      <c r="AE20" s="267"/>
    </row>
    <row r="21" spans="1:31" ht="14.25" customHeight="1">
      <c r="A21" s="749"/>
      <c r="B21" s="751"/>
      <c r="C21" s="171" t="s">
        <v>82</v>
      </c>
      <c r="D21" s="170">
        <v>69071</v>
      </c>
      <c r="E21" s="170">
        <v>1134374</v>
      </c>
      <c r="F21" s="170">
        <v>1443017</v>
      </c>
      <c r="G21" s="170">
        <v>2367</v>
      </c>
      <c r="H21" s="170">
        <v>23691</v>
      </c>
      <c r="I21" s="170">
        <v>99407834</v>
      </c>
      <c r="J21" s="170">
        <v>97755533</v>
      </c>
      <c r="K21" s="1">
        <v>87632</v>
      </c>
      <c r="L21" s="1">
        <v>86176</v>
      </c>
      <c r="M21" s="4">
        <v>16.42</v>
      </c>
      <c r="N21" s="1">
        <v>1439212</v>
      </c>
      <c r="O21" s="1">
        <v>1415291</v>
      </c>
      <c r="U21" s="448"/>
      <c r="V21" s="448"/>
      <c r="W21" s="448"/>
      <c r="X21" s="448"/>
      <c r="Y21" s="448"/>
      <c r="AA21" s="267"/>
      <c r="AB21" s="267"/>
      <c r="AC21" s="267"/>
      <c r="AD21" s="267"/>
      <c r="AE21" s="267"/>
    </row>
    <row r="22" spans="1:31" ht="14.25" customHeight="1">
      <c r="A22" s="674"/>
      <c r="B22" s="752"/>
      <c r="C22" s="172" t="s">
        <v>83</v>
      </c>
      <c r="D22" s="174">
        <v>2794514</v>
      </c>
      <c r="E22" s="174">
        <v>4296496</v>
      </c>
      <c r="F22" s="174">
        <v>7270399</v>
      </c>
      <c r="G22" s="174">
        <v>2428446</v>
      </c>
      <c r="H22" s="174">
        <v>29790524</v>
      </c>
      <c r="I22" s="174">
        <v>91258670</v>
      </c>
      <c r="J22" s="174">
        <v>88892781</v>
      </c>
      <c r="K22" s="3">
        <v>21240</v>
      </c>
      <c r="L22" s="3">
        <v>20690</v>
      </c>
      <c r="M22" s="30">
        <v>1.54</v>
      </c>
      <c r="N22" s="3">
        <v>32656</v>
      </c>
      <c r="O22" s="3">
        <v>31810</v>
      </c>
      <c r="U22" s="448"/>
      <c r="V22" s="448"/>
      <c r="W22" s="448"/>
      <c r="X22" s="448"/>
      <c r="Y22" s="448"/>
      <c r="AA22" s="267"/>
      <c r="AB22" s="267"/>
      <c r="AC22" s="267"/>
      <c r="AD22" s="267"/>
      <c r="AE22" s="267"/>
    </row>
    <row r="23" spans="1:31" ht="14.25" customHeight="1">
      <c r="A23" s="665" t="s">
        <v>138</v>
      </c>
      <c r="B23" s="746" t="s">
        <v>93</v>
      </c>
      <c r="C23" s="168" t="s">
        <v>98</v>
      </c>
      <c r="D23" s="169">
        <v>1106159</v>
      </c>
      <c r="E23" s="170">
        <v>2524256</v>
      </c>
      <c r="F23" s="170">
        <v>4422285</v>
      </c>
      <c r="G23" s="170">
        <v>950421</v>
      </c>
      <c r="H23" s="170">
        <v>12014170</v>
      </c>
      <c r="I23" s="170">
        <v>107092845</v>
      </c>
      <c r="J23" s="170">
        <v>105037998</v>
      </c>
      <c r="K23" s="84">
        <v>42426</v>
      </c>
      <c r="L23" s="84">
        <v>41611</v>
      </c>
      <c r="M23" s="39">
        <v>2.28</v>
      </c>
      <c r="N23" s="84">
        <v>96815</v>
      </c>
      <c r="O23" s="84">
        <v>94957</v>
      </c>
      <c r="U23" s="448"/>
      <c r="V23" s="448"/>
      <c r="W23" s="448"/>
      <c r="X23" s="448"/>
      <c r="Y23" s="448"/>
      <c r="AA23" s="267"/>
      <c r="AB23" s="267"/>
      <c r="AC23" s="267"/>
      <c r="AD23" s="267"/>
      <c r="AE23" s="267"/>
    </row>
    <row r="24" spans="1:31" ht="14.25" customHeight="1">
      <c r="A24" s="749"/>
      <c r="B24" s="751"/>
      <c r="C24" s="171" t="s">
        <v>82</v>
      </c>
      <c r="D24" s="169">
        <v>52870</v>
      </c>
      <c r="E24" s="170">
        <v>908161</v>
      </c>
      <c r="F24" s="170">
        <v>1106155</v>
      </c>
      <c r="G24" s="170">
        <v>1443</v>
      </c>
      <c r="H24" s="170">
        <v>13435</v>
      </c>
      <c r="I24" s="170">
        <v>69861442</v>
      </c>
      <c r="J24" s="170">
        <v>68707497</v>
      </c>
      <c r="K24" s="1">
        <v>76926</v>
      </c>
      <c r="L24" s="1">
        <v>75656</v>
      </c>
      <c r="M24" s="4">
        <v>17.18</v>
      </c>
      <c r="N24" s="1">
        <v>1321382</v>
      </c>
      <c r="O24" s="1">
        <v>1299555</v>
      </c>
      <c r="U24" s="448"/>
      <c r="V24" s="448"/>
      <c r="W24" s="448"/>
      <c r="X24" s="448"/>
      <c r="Y24" s="448"/>
      <c r="AA24" s="267"/>
      <c r="AB24" s="267"/>
      <c r="AC24" s="267"/>
      <c r="AD24" s="267"/>
      <c r="AE24" s="267"/>
    </row>
    <row r="25" spans="1:31" ht="14.25" customHeight="1">
      <c r="A25" s="749"/>
      <c r="B25" s="752"/>
      <c r="C25" s="172" t="s">
        <v>83</v>
      </c>
      <c r="D25" s="173">
        <v>1053289</v>
      </c>
      <c r="E25" s="174">
        <v>1616095</v>
      </c>
      <c r="F25" s="174">
        <v>3316130</v>
      </c>
      <c r="G25" s="174">
        <v>948978</v>
      </c>
      <c r="H25" s="174">
        <v>12000735</v>
      </c>
      <c r="I25" s="174">
        <v>37231403</v>
      </c>
      <c r="J25" s="174">
        <v>36330501</v>
      </c>
      <c r="K25" s="3">
        <v>23038</v>
      </c>
      <c r="L25" s="3">
        <v>22480</v>
      </c>
      <c r="M25" s="30">
        <v>1.53</v>
      </c>
      <c r="N25" s="3">
        <v>35348</v>
      </c>
      <c r="O25" s="3">
        <v>34492</v>
      </c>
      <c r="U25" s="448"/>
      <c r="V25" s="448"/>
      <c r="W25" s="448"/>
      <c r="X25" s="448"/>
      <c r="Y25" s="448"/>
      <c r="AA25" s="267"/>
      <c r="AB25" s="267"/>
      <c r="AC25" s="267"/>
      <c r="AD25" s="267"/>
      <c r="AE25" s="267"/>
    </row>
    <row r="26" spans="1:31" ht="14.25" customHeight="1">
      <c r="A26" s="749"/>
      <c r="B26" s="746" t="s">
        <v>94</v>
      </c>
      <c r="C26" s="168" t="s">
        <v>98</v>
      </c>
      <c r="D26" s="175">
        <v>3280889</v>
      </c>
      <c r="E26" s="175">
        <v>6428368</v>
      </c>
      <c r="F26" s="175">
        <v>10229104</v>
      </c>
      <c r="G26" s="175">
        <v>2762505</v>
      </c>
      <c r="H26" s="175">
        <v>34022206</v>
      </c>
      <c r="I26" s="175">
        <v>224485565</v>
      </c>
      <c r="J26" s="175">
        <v>220277319</v>
      </c>
      <c r="K26" s="84">
        <v>34921</v>
      </c>
      <c r="L26" s="84">
        <v>34266</v>
      </c>
      <c r="M26" s="39">
        <v>1.96</v>
      </c>
      <c r="N26" s="84">
        <v>68422</v>
      </c>
      <c r="O26" s="84">
        <v>67140</v>
      </c>
      <c r="U26" s="448"/>
      <c r="V26" s="448"/>
      <c r="W26" s="448"/>
      <c r="X26" s="448"/>
      <c r="Y26" s="448"/>
      <c r="AA26" s="267"/>
      <c r="AB26" s="267"/>
      <c r="AC26" s="267"/>
      <c r="AD26" s="267"/>
      <c r="AE26" s="267"/>
    </row>
    <row r="27" spans="1:31" ht="14.25" customHeight="1">
      <c r="A27" s="749"/>
      <c r="B27" s="751"/>
      <c r="C27" s="171" t="s">
        <v>82</v>
      </c>
      <c r="D27" s="170">
        <v>91612</v>
      </c>
      <c r="E27" s="170">
        <v>1538119</v>
      </c>
      <c r="F27" s="170">
        <v>1934405</v>
      </c>
      <c r="G27" s="170">
        <v>3351</v>
      </c>
      <c r="H27" s="170">
        <v>32442</v>
      </c>
      <c r="I27" s="170">
        <v>126244503</v>
      </c>
      <c r="J27" s="170">
        <v>124486217</v>
      </c>
      <c r="K27" s="1">
        <v>82077</v>
      </c>
      <c r="L27" s="1">
        <v>80934</v>
      </c>
      <c r="M27" s="4">
        <v>16.79</v>
      </c>
      <c r="N27" s="1">
        <v>1378035</v>
      </c>
      <c r="O27" s="1">
        <v>1358842</v>
      </c>
      <c r="U27" s="448"/>
      <c r="V27" s="448"/>
      <c r="W27" s="448"/>
      <c r="X27" s="448"/>
      <c r="Y27" s="448"/>
      <c r="AA27" s="267"/>
      <c r="AB27" s="267"/>
      <c r="AC27" s="267"/>
      <c r="AD27" s="267"/>
      <c r="AE27" s="267"/>
    </row>
    <row r="28" spans="1:31" ht="14.25" customHeight="1">
      <c r="A28" s="674"/>
      <c r="B28" s="752"/>
      <c r="C28" s="172" t="s">
        <v>83</v>
      </c>
      <c r="D28" s="174">
        <v>3189277</v>
      </c>
      <c r="E28" s="174">
        <v>4890249</v>
      </c>
      <c r="F28" s="174">
        <v>8294699</v>
      </c>
      <c r="G28" s="174">
        <v>2759154</v>
      </c>
      <c r="H28" s="174">
        <v>33989764</v>
      </c>
      <c r="I28" s="174">
        <v>98241062</v>
      </c>
      <c r="J28" s="174">
        <v>95791102</v>
      </c>
      <c r="K28" s="3">
        <v>20089</v>
      </c>
      <c r="L28" s="3">
        <v>19588</v>
      </c>
      <c r="M28" s="30">
        <v>1.53</v>
      </c>
      <c r="N28" s="3">
        <v>30804</v>
      </c>
      <c r="O28" s="3">
        <v>30035</v>
      </c>
      <c r="U28" s="448"/>
      <c r="V28" s="448"/>
      <c r="W28" s="448"/>
      <c r="X28" s="448"/>
      <c r="Y28" s="448"/>
      <c r="AA28" s="267"/>
      <c r="AB28" s="267"/>
      <c r="AC28" s="267"/>
      <c r="AD28" s="267"/>
      <c r="AE28" s="267"/>
    </row>
    <row r="29" spans="1:31" ht="14.25" customHeight="1">
      <c r="A29" s="665" t="s">
        <v>640</v>
      </c>
      <c r="B29" s="746" t="s">
        <v>93</v>
      </c>
      <c r="C29" s="168" t="s">
        <v>98</v>
      </c>
      <c r="D29" s="169">
        <v>836750</v>
      </c>
      <c r="E29" s="170">
        <v>1793148</v>
      </c>
      <c r="F29" s="170">
        <v>3657606</v>
      </c>
      <c r="G29" s="170">
        <v>694959</v>
      </c>
      <c r="H29" s="170">
        <v>8990867</v>
      </c>
      <c r="I29" s="170">
        <v>80488761</v>
      </c>
      <c r="J29" s="170">
        <v>79246128</v>
      </c>
      <c r="K29" s="84">
        <v>44887</v>
      </c>
      <c r="L29" s="84">
        <v>44194</v>
      </c>
      <c r="M29" s="39">
        <v>2.14</v>
      </c>
      <c r="N29" s="84">
        <v>96192</v>
      </c>
      <c r="O29" s="84">
        <v>94707</v>
      </c>
      <c r="U29" s="448"/>
      <c r="V29" s="448"/>
      <c r="W29" s="448"/>
      <c r="X29" s="448"/>
      <c r="Y29" s="448"/>
      <c r="AA29" s="267"/>
      <c r="AB29" s="267"/>
      <c r="AC29" s="267"/>
      <c r="AD29" s="267"/>
      <c r="AE29" s="267"/>
    </row>
    <row r="30" spans="1:31" ht="14.25" customHeight="1">
      <c r="A30" s="749"/>
      <c r="B30" s="751"/>
      <c r="C30" s="171" t="s">
        <v>82</v>
      </c>
      <c r="D30" s="169">
        <v>37044</v>
      </c>
      <c r="E30" s="170">
        <v>596938</v>
      </c>
      <c r="F30" s="170">
        <v>762291</v>
      </c>
      <c r="G30" s="170">
        <v>1077</v>
      </c>
      <c r="H30" s="170">
        <v>10209</v>
      </c>
      <c r="I30" s="170">
        <v>53406238</v>
      </c>
      <c r="J30" s="170">
        <v>52765477</v>
      </c>
      <c r="K30" s="1">
        <v>89467</v>
      </c>
      <c r="L30" s="1">
        <v>88394</v>
      </c>
      <c r="M30" s="4">
        <v>16.11</v>
      </c>
      <c r="N30" s="1">
        <v>1441697</v>
      </c>
      <c r="O30" s="1">
        <v>1424400</v>
      </c>
      <c r="U30" s="448"/>
      <c r="V30" s="448"/>
      <c r="W30" s="448"/>
      <c r="X30" s="448"/>
      <c r="Y30" s="448"/>
      <c r="AA30" s="267"/>
      <c r="AB30" s="267"/>
      <c r="AC30" s="267"/>
      <c r="AD30" s="267"/>
      <c r="AE30" s="267"/>
    </row>
    <row r="31" spans="1:31" ht="14.25" customHeight="1">
      <c r="A31" s="749"/>
      <c r="B31" s="752"/>
      <c r="C31" s="172" t="s">
        <v>83</v>
      </c>
      <c r="D31" s="173">
        <v>799706</v>
      </c>
      <c r="E31" s="174">
        <v>1196210</v>
      </c>
      <c r="F31" s="174">
        <v>2895315</v>
      </c>
      <c r="G31" s="174">
        <v>693882</v>
      </c>
      <c r="H31" s="174">
        <v>8980658</v>
      </c>
      <c r="I31" s="174">
        <v>27082523</v>
      </c>
      <c r="J31" s="174">
        <v>26480651</v>
      </c>
      <c r="K31" s="3">
        <v>22640</v>
      </c>
      <c r="L31" s="3">
        <v>22137</v>
      </c>
      <c r="M31" s="30">
        <v>1.5</v>
      </c>
      <c r="N31" s="3">
        <v>33866</v>
      </c>
      <c r="O31" s="3">
        <v>33113</v>
      </c>
      <c r="U31" s="448"/>
      <c r="V31" s="448"/>
      <c r="W31" s="448"/>
      <c r="X31" s="448"/>
      <c r="Y31" s="448"/>
      <c r="AA31" s="267"/>
      <c r="AB31" s="267"/>
      <c r="AC31" s="267"/>
      <c r="AD31" s="267"/>
      <c r="AE31" s="267"/>
    </row>
    <row r="32" spans="1:31" ht="14.25" customHeight="1">
      <c r="A32" s="749"/>
      <c r="B32" s="746" t="s">
        <v>94</v>
      </c>
      <c r="C32" s="168" t="s">
        <v>98</v>
      </c>
      <c r="D32" s="175">
        <v>2601535</v>
      </c>
      <c r="E32" s="175">
        <v>5435231</v>
      </c>
      <c r="F32" s="175">
        <v>8908696</v>
      </c>
      <c r="G32" s="175">
        <v>2172559</v>
      </c>
      <c r="H32" s="175">
        <v>27061648</v>
      </c>
      <c r="I32" s="175">
        <v>195410493</v>
      </c>
      <c r="J32" s="175">
        <v>192112691</v>
      </c>
      <c r="K32" s="84">
        <v>35953</v>
      </c>
      <c r="L32" s="84">
        <v>35346</v>
      </c>
      <c r="M32" s="39">
        <v>2.09</v>
      </c>
      <c r="N32" s="84">
        <v>75114</v>
      </c>
      <c r="O32" s="84">
        <v>73846</v>
      </c>
      <c r="U32" s="448"/>
      <c r="V32" s="448"/>
      <c r="W32" s="448"/>
      <c r="X32" s="448"/>
      <c r="Y32" s="448"/>
      <c r="AA32" s="267"/>
      <c r="AB32" s="267"/>
      <c r="AC32" s="267"/>
      <c r="AD32" s="267"/>
      <c r="AE32" s="267"/>
    </row>
    <row r="33" spans="1:31" ht="14.25" customHeight="1">
      <c r="A33" s="749"/>
      <c r="B33" s="751"/>
      <c r="C33" s="171" t="s">
        <v>82</v>
      </c>
      <c r="D33" s="170">
        <v>92689</v>
      </c>
      <c r="E33" s="170">
        <v>1607154</v>
      </c>
      <c r="F33" s="170">
        <v>1976630</v>
      </c>
      <c r="G33" s="170">
        <v>3725</v>
      </c>
      <c r="H33" s="170">
        <v>36972</v>
      </c>
      <c r="I33" s="170">
        <v>121608738</v>
      </c>
      <c r="J33" s="170">
        <v>120169697</v>
      </c>
      <c r="K33" s="1">
        <v>75667</v>
      </c>
      <c r="L33" s="1">
        <v>74772</v>
      </c>
      <c r="M33" s="4">
        <v>17.34</v>
      </c>
      <c r="N33" s="1">
        <v>1312008</v>
      </c>
      <c r="O33" s="1">
        <v>1296483</v>
      </c>
      <c r="U33" s="448"/>
      <c r="V33" s="448"/>
      <c r="W33" s="448"/>
      <c r="X33" s="448"/>
      <c r="Y33" s="448"/>
      <c r="AA33" s="267"/>
      <c r="AB33" s="267"/>
      <c r="AC33" s="267"/>
      <c r="AD33" s="267"/>
      <c r="AE33" s="267"/>
    </row>
    <row r="34" spans="1:31" ht="14.25" customHeight="1">
      <c r="A34" s="749"/>
      <c r="B34" s="752"/>
      <c r="C34" s="172" t="s">
        <v>83</v>
      </c>
      <c r="D34" s="174">
        <v>2508846</v>
      </c>
      <c r="E34" s="174">
        <v>3828077</v>
      </c>
      <c r="F34" s="174">
        <v>6932066</v>
      </c>
      <c r="G34" s="174">
        <v>2168834</v>
      </c>
      <c r="H34" s="174">
        <v>27024676</v>
      </c>
      <c r="I34" s="174">
        <v>73801755</v>
      </c>
      <c r="J34" s="174">
        <v>71942994</v>
      </c>
      <c r="K34" s="3">
        <v>19279</v>
      </c>
      <c r="L34" s="3">
        <v>18794</v>
      </c>
      <c r="M34" s="30">
        <v>1.53</v>
      </c>
      <c r="N34" s="3">
        <v>29417</v>
      </c>
      <c r="O34" s="3">
        <v>28676</v>
      </c>
      <c r="U34" s="448"/>
      <c r="V34" s="448"/>
      <c r="W34" s="448"/>
      <c r="X34" s="448"/>
      <c r="Y34" s="448"/>
      <c r="AA34" s="267"/>
      <c r="AB34" s="267"/>
      <c r="AC34" s="267"/>
      <c r="AD34" s="267"/>
      <c r="AE34" s="267"/>
    </row>
    <row r="35" spans="1:25" ht="14.25" customHeight="1">
      <c r="A35" s="665" t="s">
        <v>641</v>
      </c>
      <c r="B35" s="746" t="s">
        <v>93</v>
      </c>
      <c r="C35" s="168" t="s">
        <v>98</v>
      </c>
      <c r="D35" s="169">
        <v>379761</v>
      </c>
      <c r="E35" s="170">
        <v>875361</v>
      </c>
      <c r="F35" s="170">
        <v>1610785</v>
      </c>
      <c r="G35" s="170">
        <v>321303</v>
      </c>
      <c r="H35" s="170">
        <v>4143968</v>
      </c>
      <c r="I35" s="170">
        <v>38543542</v>
      </c>
      <c r="J35" s="170">
        <v>37952056</v>
      </c>
      <c r="K35" s="84">
        <v>44032</v>
      </c>
      <c r="L35" s="84">
        <v>43356</v>
      </c>
      <c r="M35" s="39">
        <v>2.31</v>
      </c>
      <c r="N35" s="84">
        <v>101494</v>
      </c>
      <c r="O35" s="84">
        <v>99937</v>
      </c>
      <c r="U35" s="448"/>
      <c r="V35" s="448"/>
      <c r="W35" s="448"/>
      <c r="X35" s="448"/>
      <c r="Y35" s="448"/>
    </row>
    <row r="36" spans="1:25" ht="14.25" customHeight="1">
      <c r="A36" s="749"/>
      <c r="B36" s="751"/>
      <c r="C36" s="171" t="s">
        <v>82</v>
      </c>
      <c r="D36" s="169">
        <v>20114</v>
      </c>
      <c r="E36" s="170">
        <v>333864</v>
      </c>
      <c r="F36" s="170">
        <v>414473</v>
      </c>
      <c r="G36" s="170">
        <v>625</v>
      </c>
      <c r="H36" s="170">
        <v>5563</v>
      </c>
      <c r="I36" s="170">
        <v>27416374</v>
      </c>
      <c r="J36" s="170">
        <v>27087928</v>
      </c>
      <c r="K36" s="1">
        <v>82118</v>
      </c>
      <c r="L36" s="1">
        <v>81135</v>
      </c>
      <c r="M36" s="4">
        <v>16.6</v>
      </c>
      <c r="N36" s="1">
        <v>1363049</v>
      </c>
      <c r="O36" s="1">
        <v>1346720</v>
      </c>
      <c r="U36" s="448"/>
      <c r="V36" s="448"/>
      <c r="W36" s="448"/>
      <c r="X36" s="448"/>
      <c r="Y36" s="448"/>
    </row>
    <row r="37" spans="1:25" ht="14.25" customHeight="1">
      <c r="A37" s="749"/>
      <c r="B37" s="752"/>
      <c r="C37" s="172" t="s">
        <v>83</v>
      </c>
      <c r="D37" s="173">
        <v>359647</v>
      </c>
      <c r="E37" s="174">
        <v>541497</v>
      </c>
      <c r="F37" s="174">
        <v>1196312</v>
      </c>
      <c r="G37" s="174">
        <v>320678</v>
      </c>
      <c r="H37" s="174">
        <v>4138405</v>
      </c>
      <c r="I37" s="174">
        <v>11127168</v>
      </c>
      <c r="J37" s="174">
        <v>10864128</v>
      </c>
      <c r="K37" s="3">
        <v>20549</v>
      </c>
      <c r="L37" s="3">
        <v>20063</v>
      </c>
      <c r="M37" s="30">
        <v>1.51</v>
      </c>
      <c r="N37" s="3">
        <v>30939</v>
      </c>
      <c r="O37" s="3">
        <v>30208</v>
      </c>
      <c r="U37" s="448"/>
      <c r="V37" s="448"/>
      <c r="W37" s="448"/>
      <c r="X37" s="448"/>
      <c r="Y37" s="448"/>
    </row>
    <row r="38" spans="1:25" ht="14.25" customHeight="1">
      <c r="A38" s="749"/>
      <c r="B38" s="746" t="s">
        <v>94</v>
      </c>
      <c r="C38" s="168" t="s">
        <v>98</v>
      </c>
      <c r="D38" s="175">
        <v>1400041</v>
      </c>
      <c r="E38" s="175">
        <v>3331199</v>
      </c>
      <c r="F38" s="175">
        <v>5724445</v>
      </c>
      <c r="G38" s="175">
        <v>1157491</v>
      </c>
      <c r="H38" s="175">
        <v>14614436</v>
      </c>
      <c r="I38" s="175">
        <v>125886236</v>
      </c>
      <c r="J38" s="175">
        <v>124046160</v>
      </c>
      <c r="K38" s="84">
        <v>37790</v>
      </c>
      <c r="L38" s="84">
        <v>37238</v>
      </c>
      <c r="M38" s="39">
        <v>2.38</v>
      </c>
      <c r="N38" s="84">
        <v>89916</v>
      </c>
      <c r="O38" s="84">
        <v>88602</v>
      </c>
      <c r="U38" s="448"/>
      <c r="V38" s="448"/>
      <c r="W38" s="448"/>
      <c r="X38" s="448"/>
      <c r="Y38" s="448"/>
    </row>
    <row r="39" spans="1:25" ht="14.25" customHeight="1">
      <c r="A39" s="749"/>
      <c r="B39" s="751"/>
      <c r="C39" s="171" t="s">
        <v>82</v>
      </c>
      <c r="D39" s="170">
        <v>72493</v>
      </c>
      <c r="E39" s="170">
        <v>1318589</v>
      </c>
      <c r="F39" s="170">
        <v>1569681</v>
      </c>
      <c r="G39" s="170">
        <v>3049</v>
      </c>
      <c r="H39" s="170">
        <v>27316</v>
      </c>
      <c r="I39" s="170">
        <v>87803173</v>
      </c>
      <c r="J39" s="170">
        <v>86918627</v>
      </c>
      <c r="K39" s="1">
        <v>66589</v>
      </c>
      <c r="L39" s="1">
        <v>65918</v>
      </c>
      <c r="M39" s="4">
        <v>18.19</v>
      </c>
      <c r="N39" s="1">
        <v>1211195</v>
      </c>
      <c r="O39" s="1">
        <v>1198993</v>
      </c>
      <c r="U39" s="448"/>
      <c r="V39" s="448"/>
      <c r="W39" s="448"/>
      <c r="X39" s="448"/>
      <c r="Y39" s="448"/>
    </row>
    <row r="40" spans="1:25" ht="14.25" customHeight="1">
      <c r="A40" s="674"/>
      <c r="B40" s="752"/>
      <c r="C40" s="172" t="s">
        <v>83</v>
      </c>
      <c r="D40" s="174">
        <v>1327548</v>
      </c>
      <c r="E40" s="174">
        <v>2012610</v>
      </c>
      <c r="F40" s="174">
        <v>4154764</v>
      </c>
      <c r="G40" s="174">
        <v>1154442</v>
      </c>
      <c r="H40" s="174">
        <v>14587120</v>
      </c>
      <c r="I40" s="174">
        <v>38083063</v>
      </c>
      <c r="J40" s="174">
        <v>37127533</v>
      </c>
      <c r="K40" s="3">
        <v>18922</v>
      </c>
      <c r="L40" s="3">
        <v>18447</v>
      </c>
      <c r="M40" s="30">
        <v>1.52</v>
      </c>
      <c r="N40" s="3">
        <v>28687</v>
      </c>
      <c r="O40" s="3">
        <v>27967</v>
      </c>
      <c r="U40" s="448"/>
      <c r="V40" s="448"/>
      <c r="W40" s="448"/>
      <c r="X40" s="448"/>
      <c r="Y40" s="448"/>
    </row>
    <row r="41" spans="1:25" ht="14.25" customHeight="1">
      <c r="A41" s="760" t="s">
        <v>642</v>
      </c>
      <c r="B41" s="746" t="s">
        <v>93</v>
      </c>
      <c r="C41" s="168" t="s">
        <v>98</v>
      </c>
      <c r="D41" s="176">
        <v>168216</v>
      </c>
      <c r="E41" s="175">
        <v>438509</v>
      </c>
      <c r="F41" s="175">
        <v>753948</v>
      </c>
      <c r="G41" s="175">
        <v>134275</v>
      </c>
      <c r="H41" s="175">
        <v>1705946</v>
      </c>
      <c r="I41" s="175">
        <v>19865546</v>
      </c>
      <c r="J41" s="175">
        <v>19605392</v>
      </c>
      <c r="K41" s="84">
        <v>45302</v>
      </c>
      <c r="L41" s="84">
        <v>44709</v>
      </c>
      <c r="M41" s="39">
        <v>2.61</v>
      </c>
      <c r="N41" s="84">
        <v>118095</v>
      </c>
      <c r="O41" s="84">
        <v>116549</v>
      </c>
      <c r="U41" s="448"/>
      <c r="V41" s="448"/>
      <c r="W41" s="448"/>
      <c r="X41" s="448"/>
      <c r="Y41" s="448"/>
    </row>
    <row r="42" spans="1:25" ht="14.25" customHeight="1">
      <c r="A42" s="749"/>
      <c r="B42" s="751"/>
      <c r="C42" s="171" t="s">
        <v>82</v>
      </c>
      <c r="D42" s="169">
        <v>12040</v>
      </c>
      <c r="E42" s="170">
        <v>209455</v>
      </c>
      <c r="F42" s="170">
        <v>248211</v>
      </c>
      <c r="G42" s="170">
        <v>355</v>
      </c>
      <c r="H42" s="170">
        <v>3338</v>
      </c>
      <c r="I42" s="170">
        <v>15347294</v>
      </c>
      <c r="J42" s="170">
        <v>15192597</v>
      </c>
      <c r="K42" s="1">
        <v>73273</v>
      </c>
      <c r="L42" s="1">
        <v>72534</v>
      </c>
      <c r="M42" s="4">
        <v>17.4</v>
      </c>
      <c r="N42" s="1">
        <v>1274692</v>
      </c>
      <c r="O42" s="1">
        <v>1261844</v>
      </c>
      <c r="U42" s="448"/>
      <c r="V42" s="448"/>
      <c r="W42" s="448"/>
      <c r="X42" s="448"/>
      <c r="Y42" s="448"/>
    </row>
    <row r="43" spans="1:25" ht="14.25" customHeight="1">
      <c r="A43" s="749"/>
      <c r="B43" s="752"/>
      <c r="C43" s="172" t="s">
        <v>83</v>
      </c>
      <c r="D43" s="173">
        <v>156176</v>
      </c>
      <c r="E43" s="174">
        <v>229054</v>
      </c>
      <c r="F43" s="174">
        <v>505737</v>
      </c>
      <c r="G43" s="174">
        <v>133920</v>
      </c>
      <c r="H43" s="174">
        <v>1702608</v>
      </c>
      <c r="I43" s="174">
        <v>4518252</v>
      </c>
      <c r="J43" s="174">
        <v>4412795</v>
      </c>
      <c r="K43" s="3">
        <v>19726</v>
      </c>
      <c r="L43" s="3">
        <v>19265</v>
      </c>
      <c r="M43" s="30">
        <v>1.47</v>
      </c>
      <c r="N43" s="3">
        <v>28931</v>
      </c>
      <c r="O43" s="3">
        <v>28255</v>
      </c>
      <c r="U43" s="448"/>
      <c r="V43" s="448"/>
      <c r="W43" s="448"/>
      <c r="X43" s="448"/>
      <c r="Y43" s="448"/>
    </row>
    <row r="44" spans="1:25" ht="14.25" customHeight="1">
      <c r="A44" s="749"/>
      <c r="B44" s="746" t="s">
        <v>94</v>
      </c>
      <c r="C44" s="168" t="s">
        <v>98</v>
      </c>
      <c r="D44" s="175">
        <v>706867</v>
      </c>
      <c r="E44" s="175">
        <v>1991652</v>
      </c>
      <c r="F44" s="175">
        <v>3726388</v>
      </c>
      <c r="G44" s="175">
        <v>552605</v>
      </c>
      <c r="H44" s="175">
        <v>7284374</v>
      </c>
      <c r="I44" s="175">
        <v>81583587</v>
      </c>
      <c r="J44" s="175">
        <v>80616585</v>
      </c>
      <c r="K44" s="84">
        <v>40963</v>
      </c>
      <c r="L44" s="84">
        <v>40477</v>
      </c>
      <c r="M44" s="39">
        <v>2.82</v>
      </c>
      <c r="N44" s="84">
        <v>115416</v>
      </c>
      <c r="O44" s="84">
        <v>114048</v>
      </c>
      <c r="U44" s="448"/>
      <c r="V44" s="448"/>
      <c r="W44" s="448"/>
      <c r="X44" s="448"/>
      <c r="Y44" s="448"/>
    </row>
    <row r="45" spans="1:25" ht="14.25" customHeight="1">
      <c r="A45" s="749"/>
      <c r="B45" s="751"/>
      <c r="C45" s="171" t="s">
        <v>82</v>
      </c>
      <c r="D45" s="170">
        <v>54788</v>
      </c>
      <c r="E45" s="170">
        <v>1034595</v>
      </c>
      <c r="F45" s="170">
        <v>1190049</v>
      </c>
      <c r="G45" s="170">
        <v>1712</v>
      </c>
      <c r="H45" s="170">
        <v>14560</v>
      </c>
      <c r="I45" s="170">
        <v>63525144</v>
      </c>
      <c r="J45" s="170">
        <v>63001743</v>
      </c>
      <c r="K45" s="1">
        <v>61401</v>
      </c>
      <c r="L45" s="1">
        <v>60895</v>
      </c>
      <c r="M45" s="4">
        <v>18.88</v>
      </c>
      <c r="N45" s="1">
        <v>1159472</v>
      </c>
      <c r="O45" s="1">
        <v>1149919</v>
      </c>
      <c r="U45" s="448"/>
      <c r="V45" s="448"/>
      <c r="W45" s="448"/>
      <c r="X45" s="448"/>
      <c r="Y45" s="448"/>
    </row>
    <row r="46" spans="1:25" ht="14.25" customHeight="1">
      <c r="A46" s="750"/>
      <c r="B46" s="753"/>
      <c r="C46" s="177" t="s">
        <v>83</v>
      </c>
      <c r="D46" s="178">
        <v>652079</v>
      </c>
      <c r="E46" s="178">
        <v>957057</v>
      </c>
      <c r="F46" s="178">
        <v>2536339</v>
      </c>
      <c r="G46" s="178">
        <v>550893</v>
      </c>
      <c r="H46" s="178">
        <v>7269814</v>
      </c>
      <c r="I46" s="178">
        <v>18058443</v>
      </c>
      <c r="J46" s="178">
        <v>17614842</v>
      </c>
      <c r="K46" s="29">
        <v>18869</v>
      </c>
      <c r="L46" s="29">
        <v>18405</v>
      </c>
      <c r="M46" s="32">
        <v>1.47</v>
      </c>
      <c r="N46" s="29">
        <v>27694</v>
      </c>
      <c r="O46" s="29">
        <v>27013</v>
      </c>
      <c r="U46" s="448"/>
      <c r="V46" s="448"/>
      <c r="W46" s="448"/>
      <c r="X46" s="448"/>
      <c r="Y46" s="448"/>
    </row>
    <row r="48" spans="4:10" ht="12">
      <c r="D48" s="268"/>
      <c r="E48" s="268"/>
      <c r="F48" s="268"/>
      <c r="G48" s="268"/>
      <c r="H48" s="268"/>
      <c r="I48" s="268"/>
      <c r="J48" s="268"/>
    </row>
  </sheetData>
  <mergeCells count="24"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  <mergeCell ref="A17:A22"/>
    <mergeCell ref="B17:B19"/>
    <mergeCell ref="B20:B22"/>
    <mergeCell ref="A23:A28"/>
    <mergeCell ref="B23:B25"/>
    <mergeCell ref="B26:B28"/>
    <mergeCell ref="D3:D4"/>
    <mergeCell ref="E3:E4"/>
    <mergeCell ref="F3:F4"/>
    <mergeCell ref="A11:A16"/>
    <mergeCell ref="B11:B13"/>
    <mergeCell ref="B14:B16"/>
    <mergeCell ref="A5:A10"/>
    <mergeCell ref="B5:B7"/>
    <mergeCell ref="B8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48"/>
  <dimension ref="A1:AB39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12.7109375" style="6" customWidth="1"/>
    <col min="2" max="2" width="6.7109375" style="6" customWidth="1"/>
    <col min="3" max="5" width="15.00390625" style="6" customWidth="1"/>
    <col min="6" max="7" width="15.7109375" style="6" customWidth="1"/>
    <col min="8" max="12" width="18.7109375" style="6" customWidth="1"/>
    <col min="13" max="13" width="5.8515625" style="231" bestFit="1" customWidth="1"/>
    <col min="14" max="16" width="7.57421875" style="2" bestFit="1" customWidth="1"/>
    <col min="17" max="17" width="6.7109375" style="2" bestFit="1" customWidth="1"/>
    <col min="18" max="18" width="6.7109375" style="2" customWidth="1"/>
    <col min="19" max="19" width="6.7109375" style="2" bestFit="1" customWidth="1"/>
    <col min="20" max="21" width="7.57421875" style="2" bestFit="1" customWidth="1"/>
    <col min="22" max="28" width="5.140625" style="6" bestFit="1" customWidth="1"/>
    <col min="29" max="16384" width="9.140625" style="6" customWidth="1"/>
  </cols>
  <sheetData>
    <row r="1" spans="1:4" ht="13.5">
      <c r="A1" s="238"/>
      <c r="B1" s="240" t="s">
        <v>1672</v>
      </c>
      <c r="C1" s="238" t="s">
        <v>188</v>
      </c>
      <c r="D1" s="238"/>
    </row>
    <row r="2" ht="12">
      <c r="L2" s="102" t="s">
        <v>613</v>
      </c>
    </row>
    <row r="3" spans="1:12" ht="18.75" customHeight="1">
      <c r="A3" s="19"/>
      <c r="B3" s="20"/>
      <c r="C3" s="639" t="s">
        <v>185</v>
      </c>
      <c r="D3" s="639" t="s">
        <v>614</v>
      </c>
      <c r="E3" s="639" t="s">
        <v>615</v>
      </c>
      <c r="F3" s="189" t="s">
        <v>663</v>
      </c>
      <c r="G3" s="164"/>
      <c r="H3" s="511" t="s">
        <v>930</v>
      </c>
      <c r="I3" s="133" t="s">
        <v>941</v>
      </c>
      <c r="J3" s="133" t="s">
        <v>940</v>
      </c>
      <c r="K3" s="133" t="s">
        <v>939</v>
      </c>
      <c r="L3" s="191" t="s">
        <v>938</v>
      </c>
    </row>
    <row r="4" spans="1:12" ht="18.75" customHeight="1">
      <c r="A4" s="373"/>
      <c r="B4" s="374"/>
      <c r="C4" s="641"/>
      <c r="D4" s="641"/>
      <c r="E4" s="641"/>
      <c r="F4" s="228" t="s">
        <v>170</v>
      </c>
      <c r="G4" s="65" t="s">
        <v>215</v>
      </c>
      <c r="H4" s="512" t="s">
        <v>932</v>
      </c>
      <c r="I4" s="134" t="s">
        <v>693</v>
      </c>
      <c r="J4" s="134" t="s">
        <v>693</v>
      </c>
      <c r="K4" s="134" t="s">
        <v>213</v>
      </c>
      <c r="L4" s="192" t="s">
        <v>213</v>
      </c>
    </row>
    <row r="5" spans="1:28" ht="19.5" customHeight="1">
      <c r="A5" s="654" t="s">
        <v>84</v>
      </c>
      <c r="B5" s="104" t="s">
        <v>80</v>
      </c>
      <c r="C5" s="25">
        <v>29289762</v>
      </c>
      <c r="D5" s="25">
        <v>29289772</v>
      </c>
      <c r="E5" s="25">
        <v>300214526</v>
      </c>
      <c r="F5" s="25">
        <v>886204088</v>
      </c>
      <c r="G5" s="25">
        <v>878340417</v>
      </c>
      <c r="H5" s="113">
        <v>0.1</v>
      </c>
      <c r="I5" s="25">
        <v>30256</v>
      </c>
      <c r="J5" s="25">
        <v>2952</v>
      </c>
      <c r="K5" s="25">
        <v>29988</v>
      </c>
      <c r="L5" s="25">
        <v>2926</v>
      </c>
      <c r="V5" s="2"/>
      <c r="W5" s="267"/>
      <c r="X5" s="267"/>
      <c r="Y5" s="267"/>
      <c r="Z5" s="267"/>
      <c r="AA5" s="267"/>
      <c r="AB5" s="267"/>
    </row>
    <row r="6" spans="1:28" ht="19.5" customHeight="1">
      <c r="A6" s="749"/>
      <c r="B6" s="58" t="s">
        <v>644</v>
      </c>
      <c r="C6" s="375">
        <v>10560210</v>
      </c>
      <c r="D6" s="375">
        <v>10560210</v>
      </c>
      <c r="E6" s="375">
        <v>104414830</v>
      </c>
      <c r="F6" s="375">
        <v>332899839</v>
      </c>
      <c r="G6" s="375">
        <v>330028045</v>
      </c>
      <c r="H6" s="4">
        <v>0.1</v>
      </c>
      <c r="I6" s="1">
        <v>31524</v>
      </c>
      <c r="J6" s="1">
        <v>3188</v>
      </c>
      <c r="K6" s="1">
        <v>31252</v>
      </c>
      <c r="L6" s="1">
        <v>3161</v>
      </c>
      <c r="V6" s="2"/>
      <c r="W6" s="267"/>
      <c r="X6" s="267"/>
      <c r="Y6" s="267"/>
      <c r="Z6" s="267"/>
      <c r="AA6" s="267"/>
      <c r="AB6" s="267"/>
    </row>
    <row r="7" spans="1:28" ht="19.5" customHeight="1">
      <c r="A7" s="674"/>
      <c r="B7" s="57" t="s">
        <v>645</v>
      </c>
      <c r="C7" s="3">
        <v>18729552</v>
      </c>
      <c r="D7" s="3">
        <v>18729562</v>
      </c>
      <c r="E7" s="3">
        <v>195799696</v>
      </c>
      <c r="F7" s="3">
        <v>553304249</v>
      </c>
      <c r="G7" s="3">
        <v>548312372</v>
      </c>
      <c r="H7" s="30">
        <v>0.1</v>
      </c>
      <c r="I7" s="3">
        <v>29542</v>
      </c>
      <c r="J7" s="3">
        <v>2826</v>
      </c>
      <c r="K7" s="3">
        <v>29275</v>
      </c>
      <c r="L7" s="3">
        <v>2800</v>
      </c>
      <c r="V7" s="2"/>
      <c r="W7" s="267"/>
      <c r="X7" s="267"/>
      <c r="Y7" s="267"/>
      <c r="Z7" s="267"/>
      <c r="AA7" s="267"/>
      <c r="AB7" s="267"/>
    </row>
    <row r="8" spans="1:28" ht="19.5" customHeight="1">
      <c r="A8" s="665" t="s">
        <v>123</v>
      </c>
      <c r="B8" s="104" t="s">
        <v>98</v>
      </c>
      <c r="C8" s="84">
        <v>11129</v>
      </c>
      <c r="D8" s="84">
        <v>11129</v>
      </c>
      <c r="E8" s="84">
        <v>40609</v>
      </c>
      <c r="F8" s="84">
        <v>91291</v>
      </c>
      <c r="G8" s="84">
        <v>91266</v>
      </c>
      <c r="H8" s="39">
        <v>0.27</v>
      </c>
      <c r="I8" s="84">
        <v>8203</v>
      </c>
      <c r="J8" s="84">
        <v>2248</v>
      </c>
      <c r="K8" s="84">
        <v>8201</v>
      </c>
      <c r="L8" s="84">
        <v>2247</v>
      </c>
      <c r="V8" s="2"/>
      <c r="W8" s="267"/>
      <c r="X8" s="267"/>
      <c r="Y8" s="267"/>
      <c r="Z8" s="267"/>
      <c r="AA8" s="267"/>
      <c r="AB8" s="267"/>
    </row>
    <row r="9" spans="1:28" ht="19.5" customHeight="1">
      <c r="A9" s="749"/>
      <c r="B9" s="58" t="s">
        <v>644</v>
      </c>
      <c r="C9" s="375">
        <v>6606</v>
      </c>
      <c r="D9" s="375">
        <v>6606</v>
      </c>
      <c r="E9" s="375">
        <v>24493</v>
      </c>
      <c r="F9" s="375">
        <v>55971</v>
      </c>
      <c r="G9" s="375">
        <v>55954</v>
      </c>
      <c r="H9" s="4">
        <v>0.27</v>
      </c>
      <c r="I9" s="1">
        <v>8473</v>
      </c>
      <c r="J9" s="1">
        <v>2285</v>
      </c>
      <c r="K9" s="1">
        <v>8470</v>
      </c>
      <c r="L9" s="1">
        <v>2284</v>
      </c>
      <c r="V9" s="2"/>
      <c r="W9" s="267"/>
      <c r="X9" s="267"/>
      <c r="Y9" s="267"/>
      <c r="Z9" s="267"/>
      <c r="AA9" s="267"/>
      <c r="AB9" s="267"/>
    </row>
    <row r="10" spans="1:28" ht="19.5" customHeight="1">
      <c r="A10" s="674"/>
      <c r="B10" s="57" t="s">
        <v>645</v>
      </c>
      <c r="C10" s="3">
        <v>4523</v>
      </c>
      <c r="D10" s="3">
        <v>4523</v>
      </c>
      <c r="E10" s="3">
        <v>16116</v>
      </c>
      <c r="F10" s="3">
        <v>35320</v>
      </c>
      <c r="G10" s="3">
        <v>35312</v>
      </c>
      <c r="H10" s="30">
        <v>0.28</v>
      </c>
      <c r="I10" s="3">
        <v>7809</v>
      </c>
      <c r="J10" s="3">
        <v>2192</v>
      </c>
      <c r="K10" s="3">
        <v>7807</v>
      </c>
      <c r="L10" s="3">
        <v>2191</v>
      </c>
      <c r="V10" s="2"/>
      <c r="W10" s="267"/>
      <c r="X10" s="267"/>
      <c r="Y10" s="267"/>
      <c r="Z10" s="267"/>
      <c r="AA10" s="267"/>
      <c r="AB10" s="267"/>
    </row>
    <row r="11" spans="1:28" ht="19.5" customHeight="1">
      <c r="A11" s="665" t="s">
        <v>124</v>
      </c>
      <c r="B11" s="104" t="s">
        <v>98</v>
      </c>
      <c r="C11" s="84">
        <v>1609486</v>
      </c>
      <c r="D11" s="84">
        <v>1609486</v>
      </c>
      <c r="E11" s="84">
        <v>5066119</v>
      </c>
      <c r="F11" s="84">
        <v>15574282</v>
      </c>
      <c r="G11" s="84">
        <v>15000175</v>
      </c>
      <c r="H11" s="39">
        <v>0.32</v>
      </c>
      <c r="I11" s="84">
        <v>9677</v>
      </c>
      <c r="J11" s="84">
        <v>3074</v>
      </c>
      <c r="K11" s="84">
        <v>9320</v>
      </c>
      <c r="L11" s="84">
        <v>2961</v>
      </c>
      <c r="V11" s="2"/>
      <c r="W11" s="267"/>
      <c r="X11" s="267"/>
      <c r="Y11" s="267"/>
      <c r="Z11" s="267"/>
      <c r="AA11" s="267"/>
      <c r="AB11" s="267"/>
    </row>
    <row r="12" spans="1:28" ht="19.5" customHeight="1">
      <c r="A12" s="749"/>
      <c r="B12" s="58" t="s">
        <v>644</v>
      </c>
      <c r="C12" s="375">
        <v>846335</v>
      </c>
      <c r="D12" s="375">
        <v>846335</v>
      </c>
      <c r="E12" s="375">
        <v>2703019</v>
      </c>
      <c r="F12" s="375">
        <v>8292920</v>
      </c>
      <c r="G12" s="375">
        <v>7988763</v>
      </c>
      <c r="H12" s="4">
        <v>0.31</v>
      </c>
      <c r="I12" s="1">
        <v>9799</v>
      </c>
      <c r="J12" s="1">
        <v>3068</v>
      </c>
      <c r="K12" s="1">
        <v>9439</v>
      </c>
      <c r="L12" s="1">
        <v>2955</v>
      </c>
      <c r="V12" s="2"/>
      <c r="W12" s="267"/>
      <c r="X12" s="267"/>
      <c r="Y12" s="267"/>
      <c r="Z12" s="267"/>
      <c r="AA12" s="267"/>
      <c r="AB12" s="267"/>
    </row>
    <row r="13" spans="1:28" ht="19.5" customHeight="1">
      <c r="A13" s="674"/>
      <c r="B13" s="57" t="s">
        <v>645</v>
      </c>
      <c r="C13" s="3">
        <v>763151</v>
      </c>
      <c r="D13" s="3">
        <v>763151</v>
      </c>
      <c r="E13" s="3">
        <v>2363100</v>
      </c>
      <c r="F13" s="3">
        <v>7281362</v>
      </c>
      <c r="G13" s="3">
        <v>7011412</v>
      </c>
      <c r="H13" s="30">
        <v>0.32</v>
      </c>
      <c r="I13" s="3">
        <v>9541</v>
      </c>
      <c r="J13" s="3">
        <v>3081</v>
      </c>
      <c r="K13" s="3">
        <v>9187</v>
      </c>
      <c r="L13" s="3">
        <v>2967</v>
      </c>
      <c r="V13" s="2"/>
      <c r="W13" s="267"/>
      <c r="X13" s="267"/>
      <c r="Y13" s="267"/>
      <c r="Z13" s="267"/>
      <c r="AA13" s="267"/>
      <c r="AB13" s="267"/>
    </row>
    <row r="14" spans="1:28" ht="19.5" customHeight="1">
      <c r="A14" s="665" t="s">
        <v>125</v>
      </c>
      <c r="B14" s="104" t="s">
        <v>98</v>
      </c>
      <c r="C14" s="84">
        <v>1586448</v>
      </c>
      <c r="D14" s="84">
        <v>1586448</v>
      </c>
      <c r="E14" s="84">
        <v>5274302</v>
      </c>
      <c r="F14" s="84">
        <v>17229922</v>
      </c>
      <c r="G14" s="84">
        <v>16666814</v>
      </c>
      <c r="H14" s="39">
        <v>0.3</v>
      </c>
      <c r="I14" s="84">
        <v>10861</v>
      </c>
      <c r="J14" s="84">
        <v>3267</v>
      </c>
      <c r="K14" s="84">
        <v>10506</v>
      </c>
      <c r="L14" s="84">
        <v>3160</v>
      </c>
      <c r="V14" s="2"/>
      <c r="W14" s="267"/>
      <c r="X14" s="267"/>
      <c r="Y14" s="267"/>
      <c r="Z14" s="267"/>
      <c r="AA14" s="267"/>
      <c r="AB14" s="267"/>
    </row>
    <row r="15" spans="1:28" ht="19.5" customHeight="1">
      <c r="A15" s="749"/>
      <c r="B15" s="58" t="s">
        <v>644</v>
      </c>
      <c r="C15" s="375">
        <v>809412</v>
      </c>
      <c r="D15" s="375">
        <v>809412</v>
      </c>
      <c r="E15" s="375">
        <v>2771735</v>
      </c>
      <c r="F15" s="375">
        <v>8977006</v>
      </c>
      <c r="G15" s="375">
        <v>8691031</v>
      </c>
      <c r="H15" s="4">
        <v>0.29</v>
      </c>
      <c r="I15" s="1">
        <v>11091</v>
      </c>
      <c r="J15" s="1">
        <v>3239</v>
      </c>
      <c r="K15" s="1">
        <v>10737</v>
      </c>
      <c r="L15" s="1">
        <v>3136</v>
      </c>
      <c r="V15" s="2"/>
      <c r="W15" s="267"/>
      <c r="X15" s="267"/>
      <c r="Y15" s="267"/>
      <c r="Z15" s="267"/>
      <c r="AA15" s="267"/>
      <c r="AB15" s="267"/>
    </row>
    <row r="16" spans="1:28" ht="19.5" customHeight="1">
      <c r="A16" s="674"/>
      <c r="B16" s="57" t="s">
        <v>645</v>
      </c>
      <c r="C16" s="3">
        <v>777036</v>
      </c>
      <c r="D16" s="3">
        <v>777036</v>
      </c>
      <c r="E16" s="3">
        <v>2502567</v>
      </c>
      <c r="F16" s="3">
        <v>8252916</v>
      </c>
      <c r="G16" s="3">
        <v>7975783</v>
      </c>
      <c r="H16" s="30">
        <v>0.31</v>
      </c>
      <c r="I16" s="3">
        <v>10621</v>
      </c>
      <c r="J16" s="3">
        <v>3298</v>
      </c>
      <c r="K16" s="3">
        <v>10264</v>
      </c>
      <c r="L16" s="3">
        <v>3187</v>
      </c>
      <c r="V16" s="2"/>
      <c r="W16" s="267"/>
      <c r="X16" s="267"/>
      <c r="Y16" s="267"/>
      <c r="Z16" s="267"/>
      <c r="AA16" s="267"/>
      <c r="AB16" s="267"/>
    </row>
    <row r="17" spans="1:28" ht="19.5" customHeight="1">
      <c r="A17" s="665" t="s">
        <v>126</v>
      </c>
      <c r="B17" s="104" t="s">
        <v>98</v>
      </c>
      <c r="C17" s="84">
        <v>1241412</v>
      </c>
      <c r="D17" s="84">
        <v>1241412</v>
      </c>
      <c r="E17" s="84">
        <v>4397837</v>
      </c>
      <c r="F17" s="84">
        <v>14176420</v>
      </c>
      <c r="G17" s="84">
        <v>13819936</v>
      </c>
      <c r="H17" s="39">
        <v>0.28</v>
      </c>
      <c r="I17" s="84">
        <v>11420</v>
      </c>
      <c r="J17" s="84">
        <v>3223</v>
      </c>
      <c r="K17" s="84">
        <v>11132</v>
      </c>
      <c r="L17" s="84">
        <v>3142</v>
      </c>
      <c r="V17" s="2"/>
      <c r="W17" s="267"/>
      <c r="X17" s="267"/>
      <c r="Y17" s="267"/>
      <c r="Z17" s="267"/>
      <c r="AA17" s="267"/>
      <c r="AB17" s="267"/>
    </row>
    <row r="18" spans="1:28" ht="19.5" customHeight="1">
      <c r="A18" s="749"/>
      <c r="B18" s="58" t="s">
        <v>644</v>
      </c>
      <c r="C18" s="375">
        <v>632040</v>
      </c>
      <c r="D18" s="375">
        <v>632040</v>
      </c>
      <c r="E18" s="375">
        <v>2290449</v>
      </c>
      <c r="F18" s="375">
        <v>7474935</v>
      </c>
      <c r="G18" s="375">
        <v>7296536</v>
      </c>
      <c r="H18" s="4">
        <v>0.28</v>
      </c>
      <c r="I18" s="1">
        <v>11827</v>
      </c>
      <c r="J18" s="1">
        <v>3264</v>
      </c>
      <c r="K18" s="1">
        <v>11544</v>
      </c>
      <c r="L18" s="1">
        <v>3186</v>
      </c>
      <c r="V18" s="2"/>
      <c r="W18" s="267"/>
      <c r="X18" s="267"/>
      <c r="Y18" s="267"/>
      <c r="Z18" s="267"/>
      <c r="AA18" s="267"/>
      <c r="AB18" s="267"/>
    </row>
    <row r="19" spans="1:28" ht="19.5" customHeight="1">
      <c r="A19" s="674"/>
      <c r="B19" s="57" t="s">
        <v>645</v>
      </c>
      <c r="C19" s="3">
        <v>609372</v>
      </c>
      <c r="D19" s="3">
        <v>609372</v>
      </c>
      <c r="E19" s="3">
        <v>2107388</v>
      </c>
      <c r="F19" s="3">
        <v>6701485</v>
      </c>
      <c r="G19" s="3">
        <v>6523400</v>
      </c>
      <c r="H19" s="30">
        <v>0.29</v>
      </c>
      <c r="I19" s="3">
        <v>10997</v>
      </c>
      <c r="J19" s="3">
        <v>3180</v>
      </c>
      <c r="K19" s="3">
        <v>10705</v>
      </c>
      <c r="L19" s="3">
        <v>3095</v>
      </c>
      <c r="V19" s="2"/>
      <c r="W19" s="267"/>
      <c r="X19" s="267"/>
      <c r="Y19" s="267"/>
      <c r="Z19" s="267"/>
      <c r="AA19" s="267"/>
      <c r="AB19" s="267"/>
    </row>
    <row r="20" spans="1:28" ht="19.5" customHeight="1">
      <c r="A20" s="665" t="s">
        <v>127</v>
      </c>
      <c r="B20" s="104" t="s">
        <v>98</v>
      </c>
      <c r="C20" s="84">
        <v>982832</v>
      </c>
      <c r="D20" s="84">
        <v>982832</v>
      </c>
      <c r="E20" s="84">
        <v>4164968</v>
      </c>
      <c r="F20" s="84">
        <v>13673454</v>
      </c>
      <c r="G20" s="84">
        <v>13382890</v>
      </c>
      <c r="H20" s="39">
        <v>0.24</v>
      </c>
      <c r="I20" s="84">
        <v>13912</v>
      </c>
      <c r="J20" s="84">
        <v>3283</v>
      </c>
      <c r="K20" s="84">
        <v>13617</v>
      </c>
      <c r="L20" s="84">
        <v>3213</v>
      </c>
      <c r="V20" s="2"/>
      <c r="W20" s="267"/>
      <c r="X20" s="267"/>
      <c r="Y20" s="267"/>
      <c r="Z20" s="267"/>
      <c r="AA20" s="267"/>
      <c r="AB20" s="267"/>
    </row>
    <row r="21" spans="1:28" ht="19.5" customHeight="1">
      <c r="A21" s="749"/>
      <c r="B21" s="58" t="s">
        <v>644</v>
      </c>
      <c r="C21" s="375">
        <v>449581</v>
      </c>
      <c r="D21" s="375">
        <v>449581</v>
      </c>
      <c r="E21" s="375">
        <v>1984337</v>
      </c>
      <c r="F21" s="375">
        <v>6687552</v>
      </c>
      <c r="G21" s="375">
        <v>6559428</v>
      </c>
      <c r="H21" s="4">
        <v>0.23</v>
      </c>
      <c r="I21" s="1">
        <v>14875</v>
      </c>
      <c r="J21" s="1">
        <v>3370</v>
      </c>
      <c r="K21" s="1">
        <v>14590</v>
      </c>
      <c r="L21" s="1">
        <v>3306</v>
      </c>
      <c r="V21" s="2"/>
      <c r="W21" s="267"/>
      <c r="X21" s="267"/>
      <c r="Y21" s="267"/>
      <c r="Z21" s="267"/>
      <c r="AA21" s="267"/>
      <c r="AB21" s="267"/>
    </row>
    <row r="22" spans="1:28" ht="19.5" customHeight="1">
      <c r="A22" s="674"/>
      <c r="B22" s="57" t="s">
        <v>645</v>
      </c>
      <c r="C22" s="3">
        <v>533251</v>
      </c>
      <c r="D22" s="3">
        <v>533251</v>
      </c>
      <c r="E22" s="3">
        <v>2180631</v>
      </c>
      <c r="F22" s="3">
        <v>6985902</v>
      </c>
      <c r="G22" s="3">
        <v>6823462</v>
      </c>
      <c r="H22" s="30">
        <v>0.24</v>
      </c>
      <c r="I22" s="3">
        <v>13101</v>
      </c>
      <c r="J22" s="3">
        <v>3204</v>
      </c>
      <c r="K22" s="3">
        <v>12796</v>
      </c>
      <c r="L22" s="3">
        <v>3129</v>
      </c>
      <c r="V22" s="2"/>
      <c r="W22" s="267"/>
      <c r="X22" s="267"/>
      <c r="Y22" s="267"/>
      <c r="Z22" s="267"/>
      <c r="AA22" s="267"/>
      <c r="AB22" s="267"/>
    </row>
    <row r="23" spans="1:28" ht="19.5" customHeight="1">
      <c r="A23" s="665" t="s">
        <v>128</v>
      </c>
      <c r="B23" s="104" t="s">
        <v>98</v>
      </c>
      <c r="C23" s="84">
        <v>363792</v>
      </c>
      <c r="D23" s="84">
        <v>363792</v>
      </c>
      <c r="E23" s="84">
        <v>2202599</v>
      </c>
      <c r="F23" s="84">
        <v>7461751</v>
      </c>
      <c r="G23" s="84">
        <v>7329919</v>
      </c>
      <c r="H23" s="39">
        <v>0.17</v>
      </c>
      <c r="I23" s="84">
        <v>20511</v>
      </c>
      <c r="J23" s="84">
        <v>3388</v>
      </c>
      <c r="K23" s="84">
        <v>20149</v>
      </c>
      <c r="L23" s="84">
        <v>3328</v>
      </c>
      <c r="V23" s="2"/>
      <c r="W23" s="267"/>
      <c r="X23" s="267"/>
      <c r="Y23" s="267"/>
      <c r="Z23" s="267"/>
      <c r="AA23" s="267"/>
      <c r="AB23" s="267"/>
    </row>
    <row r="24" spans="1:28" ht="19.5" customHeight="1">
      <c r="A24" s="749"/>
      <c r="B24" s="58" t="s">
        <v>644</v>
      </c>
      <c r="C24" s="375">
        <v>151573</v>
      </c>
      <c r="D24" s="375">
        <v>151573</v>
      </c>
      <c r="E24" s="375">
        <v>1052165</v>
      </c>
      <c r="F24" s="375">
        <v>3901830</v>
      </c>
      <c r="G24" s="375">
        <v>3849515</v>
      </c>
      <c r="H24" s="4">
        <v>0.14</v>
      </c>
      <c r="I24" s="1">
        <v>25742</v>
      </c>
      <c r="J24" s="1">
        <v>3708</v>
      </c>
      <c r="K24" s="1">
        <v>25397</v>
      </c>
      <c r="L24" s="1">
        <v>3659</v>
      </c>
      <c r="V24" s="2"/>
      <c r="W24" s="267"/>
      <c r="X24" s="267"/>
      <c r="Y24" s="267"/>
      <c r="Z24" s="267"/>
      <c r="AA24" s="267"/>
      <c r="AB24" s="267"/>
    </row>
    <row r="25" spans="1:28" ht="19.5" customHeight="1">
      <c r="A25" s="674"/>
      <c r="B25" s="57" t="s">
        <v>645</v>
      </c>
      <c r="C25" s="3">
        <v>212219</v>
      </c>
      <c r="D25" s="3">
        <v>212219</v>
      </c>
      <c r="E25" s="3">
        <v>1150434</v>
      </c>
      <c r="F25" s="3">
        <v>3559921</v>
      </c>
      <c r="G25" s="3">
        <v>3480404</v>
      </c>
      <c r="H25" s="30">
        <v>0.18</v>
      </c>
      <c r="I25" s="3">
        <v>16775</v>
      </c>
      <c r="J25" s="3">
        <v>3094</v>
      </c>
      <c r="K25" s="3">
        <v>16400</v>
      </c>
      <c r="L25" s="3">
        <v>3025</v>
      </c>
      <c r="V25" s="2"/>
      <c r="W25" s="267"/>
      <c r="X25" s="267"/>
      <c r="Y25" s="267"/>
      <c r="Z25" s="267"/>
      <c r="AA25" s="267"/>
      <c r="AB25" s="267"/>
    </row>
    <row r="26" spans="1:28" ht="19.5" customHeight="1">
      <c r="A26" s="665" t="s">
        <v>129</v>
      </c>
      <c r="B26" s="104" t="s">
        <v>98</v>
      </c>
      <c r="C26" s="84">
        <v>275980</v>
      </c>
      <c r="D26" s="84">
        <v>275980</v>
      </c>
      <c r="E26" s="84">
        <v>2084672</v>
      </c>
      <c r="F26" s="84">
        <v>7254034</v>
      </c>
      <c r="G26" s="84">
        <v>7172778</v>
      </c>
      <c r="H26" s="39">
        <v>0.13</v>
      </c>
      <c r="I26" s="84">
        <v>26285</v>
      </c>
      <c r="J26" s="84">
        <v>3480</v>
      </c>
      <c r="K26" s="84">
        <v>25990</v>
      </c>
      <c r="L26" s="84">
        <v>3441</v>
      </c>
      <c r="V26" s="2"/>
      <c r="W26" s="267"/>
      <c r="X26" s="267"/>
      <c r="Y26" s="267"/>
      <c r="Z26" s="267"/>
      <c r="AA26" s="267"/>
      <c r="AB26" s="267"/>
    </row>
    <row r="27" spans="1:28" ht="19.5" customHeight="1">
      <c r="A27" s="749"/>
      <c r="B27" s="58" t="s">
        <v>644</v>
      </c>
      <c r="C27" s="375">
        <v>115175</v>
      </c>
      <c r="D27" s="375">
        <v>115175</v>
      </c>
      <c r="E27" s="375">
        <v>984704</v>
      </c>
      <c r="F27" s="375">
        <v>3642092</v>
      </c>
      <c r="G27" s="375">
        <v>3609968</v>
      </c>
      <c r="H27" s="4">
        <v>0.12</v>
      </c>
      <c r="I27" s="1">
        <v>31622</v>
      </c>
      <c r="J27" s="1">
        <v>3699</v>
      </c>
      <c r="K27" s="1">
        <v>31343</v>
      </c>
      <c r="L27" s="1">
        <v>3666</v>
      </c>
      <c r="V27" s="2"/>
      <c r="W27" s="267"/>
      <c r="X27" s="267"/>
      <c r="Y27" s="267"/>
      <c r="Z27" s="267"/>
      <c r="AA27" s="267"/>
      <c r="AB27" s="267"/>
    </row>
    <row r="28" spans="1:28" ht="19.5" customHeight="1">
      <c r="A28" s="674"/>
      <c r="B28" s="57" t="s">
        <v>645</v>
      </c>
      <c r="C28" s="3">
        <v>160805</v>
      </c>
      <c r="D28" s="3">
        <v>160805</v>
      </c>
      <c r="E28" s="3">
        <v>1099968</v>
      </c>
      <c r="F28" s="3">
        <v>3611942</v>
      </c>
      <c r="G28" s="3">
        <v>3562810</v>
      </c>
      <c r="H28" s="30">
        <v>0.15</v>
      </c>
      <c r="I28" s="3">
        <v>22462</v>
      </c>
      <c r="J28" s="3">
        <v>3284</v>
      </c>
      <c r="K28" s="3">
        <v>22156</v>
      </c>
      <c r="L28" s="3">
        <v>3239</v>
      </c>
      <c r="V28" s="2"/>
      <c r="W28" s="267"/>
      <c r="X28" s="267"/>
      <c r="Y28" s="267"/>
      <c r="Z28" s="267"/>
      <c r="AA28" s="267"/>
      <c r="AB28" s="267"/>
    </row>
    <row r="29" spans="1:28" ht="19.5" customHeight="1">
      <c r="A29" s="665" t="s">
        <v>130</v>
      </c>
      <c r="B29" s="104" t="s">
        <v>98</v>
      </c>
      <c r="C29" s="84">
        <v>489916</v>
      </c>
      <c r="D29" s="84">
        <v>489916</v>
      </c>
      <c r="E29" s="84">
        <v>3816709</v>
      </c>
      <c r="F29" s="84">
        <v>12535198</v>
      </c>
      <c r="G29" s="84">
        <v>12386259</v>
      </c>
      <c r="H29" s="39">
        <v>0.13</v>
      </c>
      <c r="I29" s="84">
        <v>25586</v>
      </c>
      <c r="J29" s="84">
        <v>3284</v>
      </c>
      <c r="K29" s="84">
        <v>25282</v>
      </c>
      <c r="L29" s="84">
        <v>3245</v>
      </c>
      <c r="V29" s="2"/>
      <c r="W29" s="267"/>
      <c r="X29" s="267"/>
      <c r="Y29" s="267"/>
      <c r="Z29" s="267"/>
      <c r="AA29" s="267"/>
      <c r="AB29" s="267"/>
    </row>
    <row r="30" spans="1:28" ht="19.5" customHeight="1">
      <c r="A30" s="749"/>
      <c r="B30" s="58" t="s">
        <v>644</v>
      </c>
      <c r="C30" s="375">
        <v>167287</v>
      </c>
      <c r="D30" s="375">
        <v>167287</v>
      </c>
      <c r="E30" s="375">
        <v>1631127</v>
      </c>
      <c r="F30" s="375">
        <v>5830483</v>
      </c>
      <c r="G30" s="375">
        <v>5788018</v>
      </c>
      <c r="H30" s="4">
        <v>0.1</v>
      </c>
      <c r="I30" s="1">
        <v>34853</v>
      </c>
      <c r="J30" s="1">
        <v>3575</v>
      </c>
      <c r="K30" s="1">
        <v>34599</v>
      </c>
      <c r="L30" s="1">
        <v>3548</v>
      </c>
      <c r="V30" s="2"/>
      <c r="W30" s="267"/>
      <c r="X30" s="267"/>
      <c r="Y30" s="267"/>
      <c r="Z30" s="267"/>
      <c r="AA30" s="267"/>
      <c r="AB30" s="267"/>
    </row>
    <row r="31" spans="1:28" ht="19.5" customHeight="1">
      <c r="A31" s="674"/>
      <c r="B31" s="57" t="s">
        <v>645</v>
      </c>
      <c r="C31" s="3">
        <v>322629</v>
      </c>
      <c r="D31" s="3">
        <v>322629</v>
      </c>
      <c r="E31" s="3">
        <v>2185582</v>
      </c>
      <c r="F31" s="3">
        <v>6704715</v>
      </c>
      <c r="G31" s="3">
        <v>6598241</v>
      </c>
      <c r="H31" s="30">
        <v>0.15</v>
      </c>
      <c r="I31" s="3">
        <v>20782</v>
      </c>
      <c r="J31" s="3">
        <v>3068</v>
      </c>
      <c r="K31" s="3">
        <v>20451</v>
      </c>
      <c r="L31" s="3">
        <v>3019</v>
      </c>
      <c r="V31" s="2"/>
      <c r="W31" s="267"/>
      <c r="X31" s="267"/>
      <c r="Y31" s="267"/>
      <c r="Z31" s="267"/>
      <c r="AA31" s="267"/>
      <c r="AB31" s="267"/>
    </row>
    <row r="32" spans="1:28" ht="19.5" customHeight="1">
      <c r="A32" s="665" t="s">
        <v>131</v>
      </c>
      <c r="B32" s="104" t="s">
        <v>98</v>
      </c>
      <c r="C32" s="84">
        <v>1032056</v>
      </c>
      <c r="D32" s="84">
        <v>1032055</v>
      </c>
      <c r="E32" s="84">
        <v>8460754</v>
      </c>
      <c r="F32" s="84">
        <v>26245757</v>
      </c>
      <c r="G32" s="84">
        <v>25909723</v>
      </c>
      <c r="H32" s="39">
        <v>0.12</v>
      </c>
      <c r="I32" s="84">
        <v>25431</v>
      </c>
      <c r="J32" s="84">
        <v>3102</v>
      </c>
      <c r="K32" s="84">
        <v>25105</v>
      </c>
      <c r="L32" s="84">
        <v>3062</v>
      </c>
      <c r="V32" s="2"/>
      <c r="W32" s="267"/>
      <c r="X32" s="267"/>
      <c r="Y32" s="267"/>
      <c r="Z32" s="267"/>
      <c r="AA32" s="267"/>
      <c r="AB32" s="267"/>
    </row>
    <row r="33" spans="1:28" ht="19.5" customHeight="1">
      <c r="A33" s="749"/>
      <c r="B33" s="58" t="s">
        <v>644</v>
      </c>
      <c r="C33" s="1">
        <v>343764</v>
      </c>
      <c r="D33" s="1">
        <v>343764</v>
      </c>
      <c r="E33" s="1">
        <v>3500243</v>
      </c>
      <c r="F33" s="1">
        <v>11777064</v>
      </c>
      <c r="G33" s="1">
        <v>11685195</v>
      </c>
      <c r="H33" s="4">
        <v>0.1</v>
      </c>
      <c r="I33" s="1">
        <v>34259</v>
      </c>
      <c r="J33" s="1">
        <v>3365</v>
      </c>
      <c r="K33" s="1">
        <v>33992</v>
      </c>
      <c r="L33" s="1">
        <v>3338</v>
      </c>
      <c r="V33" s="2"/>
      <c r="W33" s="267"/>
      <c r="X33" s="267"/>
      <c r="Y33" s="267"/>
      <c r="Z33" s="267"/>
      <c r="AA33" s="267"/>
      <c r="AB33" s="267"/>
    </row>
    <row r="34" spans="1:28" ht="19.5" customHeight="1">
      <c r="A34" s="750"/>
      <c r="B34" s="362" t="s">
        <v>645</v>
      </c>
      <c r="C34" s="29">
        <v>688292</v>
      </c>
      <c r="D34" s="29">
        <v>688291</v>
      </c>
      <c r="E34" s="29">
        <v>4960511</v>
      </c>
      <c r="F34" s="29">
        <v>14468693</v>
      </c>
      <c r="G34" s="29">
        <v>14224528</v>
      </c>
      <c r="H34" s="32">
        <v>0.14</v>
      </c>
      <c r="I34" s="29">
        <v>21021</v>
      </c>
      <c r="J34" s="29">
        <v>2917</v>
      </c>
      <c r="K34" s="29">
        <v>20666</v>
      </c>
      <c r="L34" s="29">
        <v>2868</v>
      </c>
      <c r="V34" s="2"/>
      <c r="W34" s="267"/>
      <c r="X34" s="267"/>
      <c r="Y34" s="267"/>
      <c r="Z34" s="267"/>
      <c r="AA34" s="267"/>
      <c r="AB34" s="267"/>
    </row>
    <row r="35" ht="12">
      <c r="A35" s="260"/>
    </row>
    <row r="36" spans="2:10" ht="12">
      <c r="B36" s="24"/>
      <c r="H36" s="2"/>
      <c r="I36" s="2"/>
      <c r="J36" s="2"/>
    </row>
    <row r="37" spans="3:7" ht="12">
      <c r="C37" s="202"/>
      <c r="D37" s="202"/>
      <c r="E37" s="202"/>
      <c r="F37" s="202"/>
      <c r="G37" s="202"/>
    </row>
    <row r="38" spans="3:7" ht="12">
      <c r="C38" s="136"/>
      <c r="D38" s="136"/>
      <c r="E38" s="136"/>
      <c r="F38" s="136"/>
      <c r="G38" s="136"/>
    </row>
    <row r="39" spans="3:7" ht="12">
      <c r="C39" s="136"/>
      <c r="D39" s="136"/>
      <c r="E39" s="136"/>
      <c r="F39" s="136"/>
      <c r="G39" s="136"/>
    </row>
  </sheetData>
  <mergeCells count="13">
    <mergeCell ref="A20:A22"/>
    <mergeCell ref="D3:D4"/>
    <mergeCell ref="C3:C4"/>
    <mergeCell ref="E3:E4"/>
    <mergeCell ref="A32:A34"/>
    <mergeCell ref="A17:A19"/>
    <mergeCell ref="A5:A7"/>
    <mergeCell ref="A8:A10"/>
    <mergeCell ref="A11:A13"/>
    <mergeCell ref="A14:A16"/>
    <mergeCell ref="A29:A31"/>
    <mergeCell ref="A26:A28"/>
    <mergeCell ref="A23:A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5"/>
  <dimension ref="A1:AC36"/>
  <sheetViews>
    <sheetView showGridLines="0" workbookViewId="0" topLeftCell="A1">
      <selection activeCell="B44" sqref="B44:B46"/>
    </sheetView>
  </sheetViews>
  <sheetFormatPr defaultColWidth="9.140625" defaultRowHeight="12"/>
  <cols>
    <col min="1" max="1" width="12.7109375" style="6" customWidth="1"/>
    <col min="2" max="2" width="6.7109375" style="6" customWidth="1"/>
    <col min="3" max="5" width="15.00390625" style="6" customWidth="1"/>
    <col min="6" max="7" width="15.7109375" style="6" customWidth="1"/>
    <col min="8" max="8" width="18.7109375" style="231" customWidth="1"/>
    <col min="9" max="12" width="18.7109375" style="6" customWidth="1"/>
    <col min="13" max="13" width="5.8515625" style="231" bestFit="1" customWidth="1"/>
    <col min="14" max="16" width="7.57421875" style="2" bestFit="1" customWidth="1"/>
    <col min="17" max="17" width="6.7109375" style="2" bestFit="1" customWidth="1"/>
    <col min="18" max="18" width="6.7109375" style="2" customWidth="1"/>
    <col min="19" max="19" width="6.7109375" style="2" bestFit="1" customWidth="1"/>
    <col min="20" max="21" width="7.57421875" style="2" bestFit="1" customWidth="1"/>
    <col min="22" max="29" width="5.140625" style="6" bestFit="1" customWidth="1"/>
    <col min="30" max="16384" width="9.140625" style="6" customWidth="1"/>
  </cols>
  <sheetData>
    <row r="1" spans="1:4" ht="13.5">
      <c r="A1" s="238"/>
      <c r="B1" s="240" t="s">
        <v>1672</v>
      </c>
      <c r="C1" s="238" t="s">
        <v>646</v>
      </c>
      <c r="D1" s="238"/>
    </row>
    <row r="2" ht="12">
      <c r="L2" s="102" t="s">
        <v>613</v>
      </c>
    </row>
    <row r="3" spans="1:12" ht="18.75" customHeight="1">
      <c r="A3" s="19"/>
      <c r="B3" s="20"/>
      <c r="C3" s="639" t="s">
        <v>185</v>
      </c>
      <c r="D3" s="639" t="s">
        <v>614</v>
      </c>
      <c r="E3" s="639" t="s">
        <v>615</v>
      </c>
      <c r="F3" s="189" t="s">
        <v>663</v>
      </c>
      <c r="G3" s="164"/>
      <c r="H3" s="511" t="s">
        <v>930</v>
      </c>
      <c r="I3" s="133" t="s">
        <v>941</v>
      </c>
      <c r="J3" s="133" t="s">
        <v>940</v>
      </c>
      <c r="K3" s="133" t="s">
        <v>939</v>
      </c>
      <c r="L3" s="191" t="s">
        <v>938</v>
      </c>
    </row>
    <row r="4" spans="1:12" ht="18.75" customHeight="1">
      <c r="A4" s="373"/>
      <c r="B4" s="374"/>
      <c r="C4" s="641"/>
      <c r="D4" s="641"/>
      <c r="E4" s="641"/>
      <c r="F4" s="228" t="s">
        <v>170</v>
      </c>
      <c r="G4" s="65" t="s">
        <v>215</v>
      </c>
      <c r="H4" s="512" t="s">
        <v>932</v>
      </c>
      <c r="I4" s="134" t="s">
        <v>693</v>
      </c>
      <c r="J4" s="134" t="s">
        <v>693</v>
      </c>
      <c r="K4" s="134" t="s">
        <v>213</v>
      </c>
      <c r="L4" s="192" t="s">
        <v>213</v>
      </c>
    </row>
    <row r="5" spans="1:29" ht="19.5" customHeight="1">
      <c r="A5" s="665" t="s">
        <v>132</v>
      </c>
      <c r="B5" s="104" t="s">
        <v>98</v>
      </c>
      <c r="C5" s="84">
        <v>1612753</v>
      </c>
      <c r="D5" s="84">
        <v>1612753</v>
      </c>
      <c r="E5" s="84">
        <v>15121969</v>
      </c>
      <c r="F5" s="84">
        <v>45531431</v>
      </c>
      <c r="G5" s="84">
        <v>45001090</v>
      </c>
      <c r="H5" s="39">
        <v>0.11</v>
      </c>
      <c r="I5" s="84">
        <v>28232</v>
      </c>
      <c r="J5" s="84">
        <v>3011</v>
      </c>
      <c r="K5" s="84">
        <v>27903</v>
      </c>
      <c r="L5" s="84">
        <v>2976</v>
      </c>
      <c r="V5" s="2"/>
      <c r="W5" s="2"/>
      <c r="X5" s="267"/>
      <c r="Y5" s="267"/>
      <c r="Z5" s="267"/>
      <c r="AA5" s="267"/>
      <c r="AB5" s="267"/>
      <c r="AC5" s="267"/>
    </row>
    <row r="6" spans="1:29" ht="19.5" customHeight="1">
      <c r="A6" s="749"/>
      <c r="B6" s="58" t="s">
        <v>644</v>
      </c>
      <c r="C6" s="375">
        <v>627082</v>
      </c>
      <c r="D6" s="375">
        <v>627082</v>
      </c>
      <c r="E6" s="375">
        <v>6875946</v>
      </c>
      <c r="F6" s="375">
        <v>22335785</v>
      </c>
      <c r="G6" s="375">
        <v>22160146</v>
      </c>
      <c r="H6" s="376">
        <v>0.09</v>
      </c>
      <c r="I6" s="375">
        <v>35619</v>
      </c>
      <c r="J6" s="375">
        <v>3248</v>
      </c>
      <c r="K6" s="375">
        <v>35339</v>
      </c>
      <c r="L6" s="375">
        <v>3223</v>
      </c>
      <c r="V6" s="2"/>
      <c r="W6" s="2"/>
      <c r="X6" s="267"/>
      <c r="Y6" s="267"/>
      <c r="Z6" s="267"/>
      <c r="AA6" s="267"/>
      <c r="AB6" s="267"/>
      <c r="AC6" s="267"/>
    </row>
    <row r="7" spans="1:29" ht="19.5" customHeight="1">
      <c r="A7" s="674"/>
      <c r="B7" s="57" t="s">
        <v>645</v>
      </c>
      <c r="C7" s="3">
        <v>985671</v>
      </c>
      <c r="D7" s="3">
        <v>985671</v>
      </c>
      <c r="E7" s="3">
        <v>8246023</v>
      </c>
      <c r="F7" s="3">
        <v>23195646</v>
      </c>
      <c r="G7" s="3">
        <v>22840944</v>
      </c>
      <c r="H7" s="30">
        <v>0.12</v>
      </c>
      <c r="I7" s="3">
        <v>23533</v>
      </c>
      <c r="J7" s="3">
        <v>2813</v>
      </c>
      <c r="K7" s="3">
        <v>23173</v>
      </c>
      <c r="L7" s="3">
        <v>2770</v>
      </c>
      <c r="V7" s="2"/>
      <c r="W7" s="2"/>
      <c r="X7" s="267"/>
      <c r="Y7" s="267"/>
      <c r="Z7" s="267"/>
      <c r="AA7" s="267"/>
      <c r="AB7" s="267"/>
      <c r="AC7" s="267"/>
    </row>
    <row r="8" spans="1:29" ht="19.5" customHeight="1">
      <c r="A8" s="665" t="s">
        <v>133</v>
      </c>
      <c r="B8" s="104" t="s">
        <v>98</v>
      </c>
      <c r="C8" s="84">
        <v>2198418</v>
      </c>
      <c r="D8" s="84">
        <v>2198418</v>
      </c>
      <c r="E8" s="84">
        <v>23866000</v>
      </c>
      <c r="F8" s="84">
        <v>70638442</v>
      </c>
      <c r="G8" s="84">
        <v>69942735</v>
      </c>
      <c r="H8" s="39">
        <v>0.09</v>
      </c>
      <c r="I8" s="84">
        <v>32131</v>
      </c>
      <c r="J8" s="84">
        <v>2960</v>
      </c>
      <c r="K8" s="84">
        <v>31815</v>
      </c>
      <c r="L8" s="84">
        <v>2931</v>
      </c>
      <c r="V8" s="2"/>
      <c r="W8" s="2"/>
      <c r="X8" s="267"/>
      <c r="Y8" s="267"/>
      <c r="Z8" s="267"/>
      <c r="AA8" s="267"/>
      <c r="AB8" s="267"/>
      <c r="AC8" s="267"/>
    </row>
    <row r="9" spans="1:29" ht="19.5" customHeight="1">
      <c r="A9" s="749"/>
      <c r="B9" s="58" t="s">
        <v>644</v>
      </c>
      <c r="C9" s="375">
        <v>1035320</v>
      </c>
      <c r="D9" s="375">
        <v>1035320</v>
      </c>
      <c r="E9" s="375">
        <v>12031970</v>
      </c>
      <c r="F9" s="375">
        <v>38246412</v>
      </c>
      <c r="G9" s="375">
        <v>37947123</v>
      </c>
      <c r="H9" s="376">
        <v>0.09</v>
      </c>
      <c r="I9" s="375">
        <v>36942</v>
      </c>
      <c r="J9" s="375">
        <v>3179</v>
      </c>
      <c r="K9" s="375">
        <v>36653</v>
      </c>
      <c r="L9" s="375">
        <v>3154</v>
      </c>
      <c r="V9" s="2"/>
      <c r="W9" s="2"/>
      <c r="X9" s="267"/>
      <c r="Y9" s="267"/>
      <c r="Z9" s="267"/>
      <c r="AA9" s="267"/>
      <c r="AB9" s="267"/>
      <c r="AC9" s="267"/>
    </row>
    <row r="10" spans="1:29" ht="19.5" customHeight="1">
      <c r="A10" s="674"/>
      <c r="B10" s="57" t="s">
        <v>645</v>
      </c>
      <c r="C10" s="3">
        <v>1163098</v>
      </c>
      <c r="D10" s="3">
        <v>1163098</v>
      </c>
      <c r="E10" s="3">
        <v>11834030</v>
      </c>
      <c r="F10" s="3">
        <v>32392030</v>
      </c>
      <c r="G10" s="3">
        <v>31995612</v>
      </c>
      <c r="H10" s="30">
        <v>0.1</v>
      </c>
      <c r="I10" s="3">
        <v>27850</v>
      </c>
      <c r="J10" s="3">
        <v>2737</v>
      </c>
      <c r="K10" s="3">
        <v>27509</v>
      </c>
      <c r="L10" s="3">
        <v>2704</v>
      </c>
      <c r="V10" s="2"/>
      <c r="W10" s="2"/>
      <c r="X10" s="267"/>
      <c r="Y10" s="267"/>
      <c r="Z10" s="267"/>
      <c r="AA10" s="267"/>
      <c r="AB10" s="267"/>
      <c r="AC10" s="267"/>
    </row>
    <row r="11" spans="1:29" ht="19.5" customHeight="1">
      <c r="A11" s="665" t="s">
        <v>134</v>
      </c>
      <c r="B11" s="104" t="s">
        <v>98</v>
      </c>
      <c r="C11" s="84">
        <v>1950136</v>
      </c>
      <c r="D11" s="84">
        <v>1950136</v>
      </c>
      <c r="E11" s="84">
        <v>23500699</v>
      </c>
      <c r="F11" s="84">
        <v>69776434</v>
      </c>
      <c r="G11" s="84">
        <v>69191302</v>
      </c>
      <c r="H11" s="39">
        <v>0.08</v>
      </c>
      <c r="I11" s="84">
        <v>35780</v>
      </c>
      <c r="J11" s="84">
        <v>2969</v>
      </c>
      <c r="K11" s="84">
        <v>35480</v>
      </c>
      <c r="L11" s="84">
        <v>2944</v>
      </c>
      <c r="V11" s="2"/>
      <c r="W11" s="2"/>
      <c r="X11" s="267"/>
      <c r="Y11" s="267"/>
      <c r="Z11" s="267"/>
      <c r="AA11" s="267"/>
      <c r="AB11" s="267"/>
      <c r="AC11" s="267"/>
    </row>
    <row r="12" spans="1:29" ht="19.5" customHeight="1">
      <c r="A12" s="749"/>
      <c r="B12" s="58" t="s">
        <v>644</v>
      </c>
      <c r="C12" s="375">
        <v>928240</v>
      </c>
      <c r="D12" s="375">
        <v>928240</v>
      </c>
      <c r="E12" s="375">
        <v>11460172</v>
      </c>
      <c r="F12" s="375">
        <v>36880520</v>
      </c>
      <c r="G12" s="375">
        <v>36615880</v>
      </c>
      <c r="H12" s="376">
        <v>0.08</v>
      </c>
      <c r="I12" s="375">
        <v>39732</v>
      </c>
      <c r="J12" s="375">
        <v>3218</v>
      </c>
      <c r="K12" s="375">
        <v>39447</v>
      </c>
      <c r="L12" s="375">
        <v>3195</v>
      </c>
      <c r="V12" s="2"/>
      <c r="W12" s="2"/>
      <c r="X12" s="267"/>
      <c r="Y12" s="267"/>
      <c r="Z12" s="267"/>
      <c r="AA12" s="267"/>
      <c r="AB12" s="267"/>
      <c r="AC12" s="267"/>
    </row>
    <row r="13" spans="1:29" ht="19.5" customHeight="1">
      <c r="A13" s="674"/>
      <c r="B13" s="57" t="s">
        <v>645</v>
      </c>
      <c r="C13" s="3">
        <v>1021896</v>
      </c>
      <c r="D13" s="3">
        <v>1021896</v>
      </c>
      <c r="E13" s="3">
        <v>12040527</v>
      </c>
      <c r="F13" s="3">
        <v>32895914</v>
      </c>
      <c r="G13" s="3">
        <v>32575422</v>
      </c>
      <c r="H13" s="30">
        <v>0.08</v>
      </c>
      <c r="I13" s="3">
        <v>32191</v>
      </c>
      <c r="J13" s="3">
        <v>2732</v>
      </c>
      <c r="K13" s="3">
        <v>31877</v>
      </c>
      <c r="L13" s="3">
        <v>2705</v>
      </c>
      <c r="V13" s="2"/>
      <c r="W13" s="2"/>
      <c r="X13" s="267"/>
      <c r="Y13" s="267"/>
      <c r="Z13" s="267"/>
      <c r="AA13" s="267"/>
      <c r="AB13" s="267"/>
      <c r="AC13" s="267"/>
    </row>
    <row r="14" spans="1:29" ht="19.5" customHeight="1">
      <c r="A14" s="665" t="s">
        <v>135</v>
      </c>
      <c r="B14" s="104" t="s">
        <v>98</v>
      </c>
      <c r="C14" s="84">
        <v>1770579</v>
      </c>
      <c r="D14" s="84">
        <v>1770591</v>
      </c>
      <c r="E14" s="84">
        <v>22246787</v>
      </c>
      <c r="F14" s="84">
        <v>66278249</v>
      </c>
      <c r="G14" s="84">
        <v>65755563</v>
      </c>
      <c r="H14" s="39">
        <v>0.08</v>
      </c>
      <c r="I14" s="84">
        <v>37433</v>
      </c>
      <c r="J14" s="84">
        <v>2979</v>
      </c>
      <c r="K14" s="84">
        <v>37138</v>
      </c>
      <c r="L14" s="84">
        <v>2956</v>
      </c>
      <c r="V14" s="2"/>
      <c r="W14" s="2"/>
      <c r="X14" s="267"/>
      <c r="Y14" s="267"/>
      <c r="Z14" s="267"/>
      <c r="AA14" s="267"/>
      <c r="AB14" s="267"/>
      <c r="AC14" s="267"/>
    </row>
    <row r="15" spans="1:29" ht="19.5" customHeight="1">
      <c r="A15" s="749"/>
      <c r="B15" s="58" t="s">
        <v>644</v>
      </c>
      <c r="C15" s="375">
        <v>736086</v>
      </c>
      <c r="D15" s="375">
        <v>736086</v>
      </c>
      <c r="E15" s="375">
        <v>9340048</v>
      </c>
      <c r="F15" s="375">
        <v>30198050</v>
      </c>
      <c r="G15" s="375">
        <v>29992479</v>
      </c>
      <c r="H15" s="376">
        <v>0.08</v>
      </c>
      <c r="I15" s="375">
        <v>41025</v>
      </c>
      <c r="J15" s="375">
        <v>3233</v>
      </c>
      <c r="K15" s="375">
        <v>40746</v>
      </c>
      <c r="L15" s="375">
        <v>3211</v>
      </c>
      <c r="V15" s="2"/>
      <c r="W15" s="2"/>
      <c r="X15" s="267"/>
      <c r="Y15" s="267"/>
      <c r="Z15" s="267"/>
      <c r="AA15" s="267"/>
      <c r="AB15" s="267"/>
      <c r="AC15" s="267"/>
    </row>
    <row r="16" spans="1:29" ht="19.5" customHeight="1">
      <c r="A16" s="674"/>
      <c r="B16" s="57" t="s">
        <v>645</v>
      </c>
      <c r="C16" s="3">
        <v>1034493</v>
      </c>
      <c r="D16" s="3">
        <v>1034505</v>
      </c>
      <c r="E16" s="3">
        <v>12906739</v>
      </c>
      <c r="F16" s="3">
        <v>36080199</v>
      </c>
      <c r="G16" s="3">
        <v>35763084</v>
      </c>
      <c r="H16" s="30">
        <v>0.08</v>
      </c>
      <c r="I16" s="3">
        <v>34877</v>
      </c>
      <c r="J16" s="3">
        <v>2795</v>
      </c>
      <c r="K16" s="3">
        <v>34570</v>
      </c>
      <c r="L16" s="3">
        <v>2771</v>
      </c>
      <c r="V16" s="2"/>
      <c r="W16" s="2"/>
      <c r="X16" s="267"/>
      <c r="Y16" s="267"/>
      <c r="Z16" s="267"/>
      <c r="AA16" s="267"/>
      <c r="AB16" s="267"/>
      <c r="AC16" s="267"/>
    </row>
    <row r="17" spans="1:29" ht="19.5" customHeight="1">
      <c r="A17" s="665" t="s">
        <v>136</v>
      </c>
      <c r="B17" s="104" t="s">
        <v>98</v>
      </c>
      <c r="C17" s="84">
        <v>2108616</v>
      </c>
      <c r="D17" s="84">
        <v>2108615</v>
      </c>
      <c r="E17" s="84">
        <v>26630579</v>
      </c>
      <c r="F17" s="84">
        <v>78801079</v>
      </c>
      <c r="G17" s="84">
        <v>78191928</v>
      </c>
      <c r="H17" s="39">
        <v>0.08</v>
      </c>
      <c r="I17" s="84">
        <v>37371</v>
      </c>
      <c r="J17" s="84">
        <v>2959</v>
      </c>
      <c r="K17" s="84">
        <v>37082</v>
      </c>
      <c r="L17" s="84">
        <v>2936</v>
      </c>
      <c r="V17" s="2"/>
      <c r="W17" s="2"/>
      <c r="X17" s="267"/>
      <c r="Y17" s="267"/>
      <c r="Z17" s="267"/>
      <c r="AA17" s="267"/>
      <c r="AB17" s="267"/>
      <c r="AC17" s="267"/>
    </row>
    <row r="18" spans="1:29" ht="19.5" customHeight="1">
      <c r="A18" s="666"/>
      <c r="B18" s="58" t="s">
        <v>644</v>
      </c>
      <c r="C18" s="375">
        <v>692528</v>
      </c>
      <c r="D18" s="375">
        <v>692528</v>
      </c>
      <c r="E18" s="375">
        <v>8899864</v>
      </c>
      <c r="F18" s="375">
        <v>28896762</v>
      </c>
      <c r="G18" s="375">
        <v>28707377</v>
      </c>
      <c r="H18" s="376">
        <v>0.08</v>
      </c>
      <c r="I18" s="375">
        <v>41726</v>
      </c>
      <c r="J18" s="375">
        <v>3247</v>
      </c>
      <c r="K18" s="375">
        <v>41453</v>
      </c>
      <c r="L18" s="375">
        <v>3226</v>
      </c>
      <c r="V18" s="2"/>
      <c r="W18" s="2"/>
      <c r="X18" s="267"/>
      <c r="Y18" s="267"/>
      <c r="Z18" s="267"/>
      <c r="AA18" s="267"/>
      <c r="AB18" s="267"/>
      <c r="AC18" s="267"/>
    </row>
    <row r="19" spans="1:29" ht="19.5" customHeight="1">
      <c r="A19" s="668"/>
      <c r="B19" s="57" t="s">
        <v>645</v>
      </c>
      <c r="C19" s="3">
        <v>1416088</v>
      </c>
      <c r="D19" s="3">
        <v>1416087</v>
      </c>
      <c r="E19" s="3">
        <v>17730715</v>
      </c>
      <c r="F19" s="3">
        <v>49904317</v>
      </c>
      <c r="G19" s="3">
        <v>49484551</v>
      </c>
      <c r="H19" s="30">
        <v>0.08</v>
      </c>
      <c r="I19" s="3">
        <v>35241</v>
      </c>
      <c r="J19" s="3">
        <v>2815</v>
      </c>
      <c r="K19" s="3">
        <v>34945</v>
      </c>
      <c r="L19" s="3">
        <v>2791</v>
      </c>
      <c r="V19" s="2"/>
      <c r="W19" s="2"/>
      <c r="X19" s="267"/>
      <c r="Y19" s="267"/>
      <c r="Z19" s="267"/>
      <c r="AA19" s="267"/>
      <c r="AB19" s="267"/>
      <c r="AC19" s="267"/>
    </row>
    <row r="20" spans="1:29" ht="19.5" customHeight="1">
      <c r="A20" s="665" t="s">
        <v>137</v>
      </c>
      <c r="B20" s="104" t="s">
        <v>98</v>
      </c>
      <c r="C20" s="84">
        <v>3350259</v>
      </c>
      <c r="D20" s="84">
        <v>3350259</v>
      </c>
      <c r="E20" s="84">
        <v>42293890</v>
      </c>
      <c r="F20" s="84">
        <v>122773311</v>
      </c>
      <c r="G20" s="84">
        <v>122045912</v>
      </c>
      <c r="H20" s="39">
        <v>0.08</v>
      </c>
      <c r="I20" s="84">
        <v>36646</v>
      </c>
      <c r="J20" s="84">
        <v>2903</v>
      </c>
      <c r="K20" s="84">
        <v>36429</v>
      </c>
      <c r="L20" s="84">
        <v>2886</v>
      </c>
      <c r="V20" s="2"/>
      <c r="W20" s="2"/>
      <c r="X20" s="267"/>
      <c r="Y20" s="267"/>
      <c r="Z20" s="267"/>
      <c r="AA20" s="267"/>
      <c r="AB20" s="267"/>
      <c r="AC20" s="267"/>
    </row>
    <row r="21" spans="1:29" ht="19.5" customHeight="1">
      <c r="A21" s="666"/>
      <c r="B21" s="58" t="s">
        <v>644</v>
      </c>
      <c r="C21" s="375">
        <v>939526</v>
      </c>
      <c r="D21" s="375">
        <v>939526</v>
      </c>
      <c r="E21" s="375">
        <v>12089677</v>
      </c>
      <c r="F21" s="375">
        <v>37809473</v>
      </c>
      <c r="G21" s="375">
        <v>37595088</v>
      </c>
      <c r="H21" s="376">
        <v>0.08</v>
      </c>
      <c r="I21" s="375">
        <v>40243</v>
      </c>
      <c r="J21" s="375">
        <v>3127</v>
      </c>
      <c r="K21" s="375">
        <v>40015</v>
      </c>
      <c r="L21" s="375">
        <v>3110</v>
      </c>
      <c r="V21" s="2"/>
      <c r="W21" s="2"/>
      <c r="X21" s="267"/>
      <c r="Y21" s="267"/>
      <c r="Z21" s="267"/>
      <c r="AA21" s="267"/>
      <c r="AB21" s="267"/>
      <c r="AC21" s="267"/>
    </row>
    <row r="22" spans="1:29" ht="19.5" customHeight="1">
      <c r="A22" s="668"/>
      <c r="B22" s="57" t="s">
        <v>645</v>
      </c>
      <c r="C22" s="3">
        <v>2410733</v>
      </c>
      <c r="D22" s="3">
        <v>2410733</v>
      </c>
      <c r="E22" s="3">
        <v>30204213</v>
      </c>
      <c r="F22" s="3">
        <v>84963838</v>
      </c>
      <c r="G22" s="3">
        <v>84450824</v>
      </c>
      <c r="H22" s="30">
        <v>0.08</v>
      </c>
      <c r="I22" s="3">
        <v>35244</v>
      </c>
      <c r="J22" s="3">
        <v>2813</v>
      </c>
      <c r="K22" s="3">
        <v>35031</v>
      </c>
      <c r="L22" s="3">
        <v>2796</v>
      </c>
      <c r="V22" s="2"/>
      <c r="W22" s="2"/>
      <c r="X22" s="267"/>
      <c r="Y22" s="267"/>
      <c r="Z22" s="267"/>
      <c r="AA22" s="267"/>
      <c r="AB22" s="267"/>
      <c r="AC22" s="267"/>
    </row>
    <row r="23" spans="1:29" ht="19.5" customHeight="1">
      <c r="A23" s="665" t="s">
        <v>138</v>
      </c>
      <c r="B23" s="104" t="s">
        <v>98</v>
      </c>
      <c r="C23" s="84">
        <v>3687269</v>
      </c>
      <c r="D23" s="84">
        <v>3687269</v>
      </c>
      <c r="E23" s="84">
        <v>46493169</v>
      </c>
      <c r="F23" s="84">
        <v>134410208</v>
      </c>
      <c r="G23" s="84">
        <v>133673948</v>
      </c>
      <c r="H23" s="39">
        <v>0.08</v>
      </c>
      <c r="I23" s="84">
        <v>36453</v>
      </c>
      <c r="J23" s="84">
        <v>2891</v>
      </c>
      <c r="K23" s="84">
        <v>36253</v>
      </c>
      <c r="L23" s="84">
        <v>2875</v>
      </c>
      <c r="V23" s="2"/>
      <c r="W23" s="2"/>
      <c r="X23" s="267"/>
      <c r="Y23" s="267"/>
      <c r="Z23" s="267"/>
      <c r="AA23" s="267"/>
      <c r="AB23" s="267"/>
      <c r="AC23" s="267"/>
    </row>
    <row r="24" spans="1:29" ht="19.5" customHeight="1">
      <c r="A24" s="666"/>
      <c r="B24" s="58" t="s">
        <v>644</v>
      </c>
      <c r="C24" s="375">
        <v>943419</v>
      </c>
      <c r="D24" s="375">
        <v>943419</v>
      </c>
      <c r="E24" s="375">
        <v>12042451</v>
      </c>
      <c r="F24" s="375">
        <v>37148287</v>
      </c>
      <c r="G24" s="375">
        <v>36955354</v>
      </c>
      <c r="H24" s="376">
        <v>0.08</v>
      </c>
      <c r="I24" s="375">
        <v>39376</v>
      </c>
      <c r="J24" s="375">
        <v>3085</v>
      </c>
      <c r="K24" s="375">
        <v>39172</v>
      </c>
      <c r="L24" s="375">
        <v>3069</v>
      </c>
      <c r="V24" s="2"/>
      <c r="W24" s="2"/>
      <c r="X24" s="267"/>
      <c r="Y24" s="267"/>
      <c r="Z24" s="267"/>
      <c r="AA24" s="267"/>
      <c r="AB24" s="267"/>
      <c r="AC24" s="267"/>
    </row>
    <row r="25" spans="1:29" ht="19.5" customHeight="1">
      <c r="A25" s="668"/>
      <c r="B25" s="57" t="s">
        <v>645</v>
      </c>
      <c r="C25" s="3">
        <v>2743850</v>
      </c>
      <c r="D25" s="3">
        <v>2743850</v>
      </c>
      <c r="E25" s="3">
        <v>34450718</v>
      </c>
      <c r="F25" s="3">
        <v>97261921</v>
      </c>
      <c r="G25" s="3">
        <v>96718594</v>
      </c>
      <c r="H25" s="30">
        <v>0.08</v>
      </c>
      <c r="I25" s="3">
        <v>35447</v>
      </c>
      <c r="J25" s="3">
        <v>2823</v>
      </c>
      <c r="K25" s="3">
        <v>35249</v>
      </c>
      <c r="L25" s="3">
        <v>2807</v>
      </c>
      <c r="V25" s="2"/>
      <c r="W25" s="2"/>
      <c r="X25" s="267"/>
      <c r="Y25" s="267"/>
      <c r="Z25" s="267"/>
      <c r="AA25" s="267"/>
      <c r="AB25" s="267"/>
      <c r="AC25" s="267"/>
    </row>
    <row r="26" spans="1:29" ht="19.5" customHeight="1">
      <c r="A26" s="665" t="s">
        <v>647</v>
      </c>
      <c r="B26" s="104" t="s">
        <v>98</v>
      </c>
      <c r="C26" s="84">
        <v>2844408</v>
      </c>
      <c r="D26" s="84">
        <v>2844408</v>
      </c>
      <c r="E26" s="84">
        <v>36290301</v>
      </c>
      <c r="F26" s="84">
        <v>104851597</v>
      </c>
      <c r="G26" s="84">
        <v>104298678</v>
      </c>
      <c r="H26" s="39">
        <v>0.08</v>
      </c>
      <c r="I26" s="84">
        <v>36862</v>
      </c>
      <c r="J26" s="84">
        <v>2889</v>
      </c>
      <c r="K26" s="84">
        <v>36668</v>
      </c>
      <c r="L26" s="84">
        <v>2874</v>
      </c>
      <c r="V26" s="2"/>
      <c r="W26" s="2"/>
      <c r="X26" s="267"/>
      <c r="Y26" s="267"/>
      <c r="Z26" s="267"/>
      <c r="AA26" s="267"/>
      <c r="AB26" s="267"/>
      <c r="AC26" s="267"/>
    </row>
    <row r="27" spans="1:29" ht="19.5" customHeight="1">
      <c r="A27" s="666"/>
      <c r="B27" s="58" t="s">
        <v>644</v>
      </c>
      <c r="C27" s="375">
        <v>680770</v>
      </c>
      <c r="D27" s="375">
        <v>680770</v>
      </c>
      <c r="E27" s="375">
        <v>8832218</v>
      </c>
      <c r="F27" s="375">
        <v>27145441</v>
      </c>
      <c r="G27" s="375">
        <v>27016225</v>
      </c>
      <c r="H27" s="376">
        <v>0.08</v>
      </c>
      <c r="I27" s="375">
        <v>39875</v>
      </c>
      <c r="J27" s="375">
        <v>3073</v>
      </c>
      <c r="K27" s="375">
        <v>39685</v>
      </c>
      <c r="L27" s="375">
        <v>3059</v>
      </c>
      <c r="V27" s="2"/>
      <c r="W27" s="2"/>
      <c r="X27" s="267"/>
      <c r="Y27" s="267"/>
      <c r="Z27" s="267"/>
      <c r="AA27" s="267"/>
      <c r="AB27" s="267"/>
      <c r="AC27" s="267"/>
    </row>
    <row r="28" spans="1:29" ht="19.5" customHeight="1">
      <c r="A28" s="666"/>
      <c r="B28" s="58" t="s">
        <v>645</v>
      </c>
      <c r="C28" s="1">
        <v>2163638</v>
      </c>
      <c r="D28" s="1">
        <v>2163638</v>
      </c>
      <c r="E28" s="1">
        <v>27458083</v>
      </c>
      <c r="F28" s="1">
        <v>77706156</v>
      </c>
      <c r="G28" s="1">
        <v>77282453</v>
      </c>
      <c r="H28" s="4">
        <v>0.08</v>
      </c>
      <c r="I28" s="1">
        <v>35915</v>
      </c>
      <c r="J28" s="1">
        <v>2830</v>
      </c>
      <c r="K28" s="1">
        <v>35719</v>
      </c>
      <c r="L28" s="1">
        <v>2815</v>
      </c>
      <c r="V28" s="2"/>
      <c r="W28" s="2"/>
      <c r="X28" s="267"/>
      <c r="Y28" s="267"/>
      <c r="Z28" s="267"/>
      <c r="AA28" s="267"/>
      <c r="AB28" s="267"/>
      <c r="AC28" s="267"/>
    </row>
    <row r="29" spans="1:29" ht="19.5" customHeight="1">
      <c r="A29" s="665" t="s">
        <v>648</v>
      </c>
      <c r="B29" s="104" t="s">
        <v>98</v>
      </c>
      <c r="C29" s="84">
        <v>1478846</v>
      </c>
      <c r="D29" s="84">
        <v>1478846</v>
      </c>
      <c r="E29" s="84">
        <v>19041905</v>
      </c>
      <c r="F29" s="84">
        <v>53879915</v>
      </c>
      <c r="G29" s="84">
        <v>53593497</v>
      </c>
      <c r="H29" s="39">
        <v>0.08</v>
      </c>
      <c r="I29" s="84">
        <v>36434</v>
      </c>
      <c r="J29" s="84">
        <v>2830</v>
      </c>
      <c r="K29" s="84">
        <v>36240</v>
      </c>
      <c r="L29" s="84">
        <v>2815</v>
      </c>
      <c r="V29" s="2"/>
      <c r="W29" s="2"/>
      <c r="X29" s="267"/>
      <c r="Y29" s="267"/>
      <c r="Z29" s="267"/>
      <c r="AA29" s="267"/>
      <c r="AB29" s="267"/>
      <c r="AC29" s="267"/>
    </row>
    <row r="30" spans="1:29" ht="19.5" customHeight="1">
      <c r="A30" s="749"/>
      <c r="B30" s="58" t="s">
        <v>644</v>
      </c>
      <c r="C30" s="1">
        <v>319677</v>
      </c>
      <c r="D30" s="1">
        <v>319677</v>
      </c>
      <c r="E30" s="1">
        <v>4154293</v>
      </c>
      <c r="F30" s="1">
        <v>12478298</v>
      </c>
      <c r="G30" s="1">
        <v>12417940</v>
      </c>
      <c r="H30" s="4">
        <v>0.08</v>
      </c>
      <c r="I30" s="1">
        <v>39034</v>
      </c>
      <c r="J30" s="1">
        <v>3004</v>
      </c>
      <c r="K30" s="1">
        <v>38845</v>
      </c>
      <c r="L30" s="1">
        <v>2989</v>
      </c>
      <c r="V30" s="2"/>
      <c r="W30" s="2"/>
      <c r="X30" s="267"/>
      <c r="Y30" s="267"/>
      <c r="Z30" s="267"/>
      <c r="AA30" s="267"/>
      <c r="AB30" s="267"/>
      <c r="AC30" s="267"/>
    </row>
    <row r="31" spans="1:29" ht="19.5" customHeight="1">
      <c r="A31" s="674"/>
      <c r="B31" s="57" t="s">
        <v>645</v>
      </c>
      <c r="C31" s="3">
        <v>1159169</v>
      </c>
      <c r="D31" s="3">
        <v>1159169</v>
      </c>
      <c r="E31" s="3">
        <v>14887612</v>
      </c>
      <c r="F31" s="3">
        <v>41401617</v>
      </c>
      <c r="G31" s="3">
        <v>41175557</v>
      </c>
      <c r="H31" s="30">
        <v>0.08</v>
      </c>
      <c r="I31" s="3">
        <v>35717</v>
      </c>
      <c r="J31" s="3">
        <v>2781</v>
      </c>
      <c r="K31" s="3">
        <v>35522</v>
      </c>
      <c r="L31" s="3">
        <v>2766</v>
      </c>
      <c r="V31" s="2"/>
      <c r="W31" s="2"/>
      <c r="X31" s="267"/>
      <c r="Y31" s="267"/>
      <c r="Z31" s="267"/>
      <c r="AA31" s="267"/>
      <c r="AB31" s="267"/>
      <c r="AC31" s="267"/>
    </row>
    <row r="32" spans="1:29" ht="19.5" customHeight="1">
      <c r="A32" s="665" t="s">
        <v>649</v>
      </c>
      <c r="B32" s="104" t="s">
        <v>98</v>
      </c>
      <c r="C32" s="84">
        <v>695427</v>
      </c>
      <c r="D32" s="84">
        <v>695427</v>
      </c>
      <c r="E32" s="84">
        <v>9220658</v>
      </c>
      <c r="F32" s="84">
        <v>25021312</v>
      </c>
      <c r="G32" s="84">
        <v>24886004</v>
      </c>
      <c r="H32" s="39">
        <v>0.08</v>
      </c>
      <c r="I32" s="84">
        <v>35980</v>
      </c>
      <c r="J32" s="84">
        <v>2714</v>
      </c>
      <c r="K32" s="84">
        <v>35785</v>
      </c>
      <c r="L32" s="84">
        <v>2699</v>
      </c>
      <c r="V32" s="2"/>
      <c r="W32" s="2"/>
      <c r="X32" s="267"/>
      <c r="Y32" s="267"/>
      <c r="Z32" s="267"/>
      <c r="AA32" s="267"/>
      <c r="AB32" s="267"/>
      <c r="AC32" s="267"/>
    </row>
    <row r="33" spans="1:29" ht="19.5" customHeight="1">
      <c r="A33" s="749"/>
      <c r="B33" s="58" t="s">
        <v>644</v>
      </c>
      <c r="C33" s="1">
        <v>135789</v>
      </c>
      <c r="D33" s="1">
        <v>135789</v>
      </c>
      <c r="E33" s="1">
        <v>1745919</v>
      </c>
      <c r="F33" s="1">
        <v>5120957</v>
      </c>
      <c r="G33" s="1">
        <v>5096025</v>
      </c>
      <c r="H33" s="4">
        <v>0.08</v>
      </c>
      <c r="I33" s="1">
        <v>37713</v>
      </c>
      <c r="J33" s="1">
        <v>2933</v>
      </c>
      <c r="K33" s="1">
        <v>37529</v>
      </c>
      <c r="L33" s="1">
        <v>2919</v>
      </c>
      <c r="V33" s="2"/>
      <c r="W33" s="2"/>
      <c r="X33" s="267"/>
      <c r="Y33" s="267"/>
      <c r="Z33" s="267"/>
      <c r="AA33" s="267"/>
      <c r="AB33" s="267"/>
      <c r="AC33" s="267"/>
    </row>
    <row r="34" spans="1:29" ht="19.5" customHeight="1">
      <c r="A34" s="750"/>
      <c r="B34" s="362" t="s">
        <v>645</v>
      </c>
      <c r="C34" s="29">
        <v>559638</v>
      </c>
      <c r="D34" s="29">
        <v>559638</v>
      </c>
      <c r="E34" s="29">
        <v>7474739</v>
      </c>
      <c r="F34" s="29">
        <v>19900355</v>
      </c>
      <c r="G34" s="29">
        <v>19789979</v>
      </c>
      <c r="H34" s="32">
        <v>0.07</v>
      </c>
      <c r="I34" s="29">
        <v>35559</v>
      </c>
      <c r="J34" s="29">
        <v>2662</v>
      </c>
      <c r="K34" s="29">
        <v>35362</v>
      </c>
      <c r="L34" s="29">
        <v>2648</v>
      </c>
      <c r="V34" s="2"/>
      <c r="W34" s="2"/>
      <c r="X34" s="267"/>
      <c r="Y34" s="267"/>
      <c r="Z34" s="267"/>
      <c r="AA34" s="267"/>
      <c r="AB34" s="267"/>
      <c r="AC34" s="267"/>
    </row>
    <row r="35" ht="12">
      <c r="A35" s="260"/>
    </row>
    <row r="36" spans="3:7" ht="12">
      <c r="C36" s="136"/>
      <c r="D36" s="136"/>
      <c r="E36" s="136"/>
      <c r="F36" s="136"/>
      <c r="G36" s="136"/>
    </row>
  </sheetData>
  <mergeCells count="13">
    <mergeCell ref="A29:A31"/>
    <mergeCell ref="A32:A34"/>
    <mergeCell ref="A14:A16"/>
    <mergeCell ref="A11:A13"/>
    <mergeCell ref="A26:A28"/>
    <mergeCell ref="A23:A25"/>
    <mergeCell ref="A20:A22"/>
    <mergeCell ref="A17:A19"/>
    <mergeCell ref="C3:C4"/>
    <mergeCell ref="D3:D4"/>
    <mergeCell ref="E3:E4"/>
    <mergeCell ref="A8:A10"/>
    <mergeCell ref="A5:A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20"/>
  <dimension ref="A1:O62"/>
  <sheetViews>
    <sheetView showGridLines="0" workbookViewId="0" topLeftCell="A1">
      <selection activeCell="K41" sqref="K41:L42"/>
    </sheetView>
  </sheetViews>
  <sheetFormatPr defaultColWidth="9.140625" defaultRowHeight="12"/>
  <cols>
    <col min="1" max="1" width="4.7109375" style="6" customWidth="1"/>
    <col min="2" max="2" width="8.7109375" style="6" customWidth="1"/>
    <col min="3" max="3" width="5.7109375" style="6" customWidth="1"/>
    <col min="4" max="8" width="15.28125" style="6" customWidth="1"/>
    <col min="9" max="9" width="15.57421875" style="6" customWidth="1"/>
    <col min="10" max="10" width="15.00390625" style="6" customWidth="1"/>
    <col min="11" max="12" width="12.28125" style="391" bestFit="1" customWidth="1"/>
    <col min="13" max="13" width="15.57421875" style="6" customWidth="1"/>
    <col min="14" max="14" width="11.421875" style="6" customWidth="1"/>
    <col min="15" max="15" width="14.140625" style="6" customWidth="1"/>
    <col min="16" max="16384" width="9.140625" style="6" customWidth="1"/>
  </cols>
  <sheetData>
    <row r="1" spans="3:12" ht="12.75" customHeight="1">
      <c r="C1" s="240" t="s">
        <v>1673</v>
      </c>
      <c r="D1" s="238" t="s">
        <v>1246</v>
      </c>
      <c r="E1" s="230"/>
      <c r="F1" s="269"/>
      <c r="G1" s="5"/>
      <c r="I1" s="398"/>
      <c r="J1" s="392"/>
      <c r="K1" s="2"/>
      <c r="L1" s="2"/>
    </row>
    <row r="2" spans="8:15" ht="12.75" customHeight="1">
      <c r="H2" s="449"/>
      <c r="I2" s="398"/>
      <c r="J2" s="398"/>
      <c r="K2" s="2"/>
      <c r="L2" s="2"/>
      <c r="N2" s="411"/>
      <c r="O2" s="102" t="s">
        <v>1225</v>
      </c>
    </row>
    <row r="3" spans="1:15" ht="18.75" customHeight="1">
      <c r="A3" s="33"/>
      <c r="B3" s="33"/>
      <c r="C3" s="7"/>
      <c r="D3" s="671" t="s">
        <v>1226</v>
      </c>
      <c r="E3" s="671" t="s">
        <v>1227</v>
      </c>
      <c r="F3" s="671" t="s">
        <v>889</v>
      </c>
      <c r="G3" s="133" t="s">
        <v>1228</v>
      </c>
      <c r="H3" s="191" t="s">
        <v>1229</v>
      </c>
      <c r="I3" s="189" t="s">
        <v>1265</v>
      </c>
      <c r="J3" s="135"/>
      <c r="K3" s="669" t="s">
        <v>1230</v>
      </c>
      <c r="L3" s="133" t="s">
        <v>1231</v>
      </c>
      <c r="M3" s="133" t="s">
        <v>885</v>
      </c>
      <c r="N3" s="133" t="s">
        <v>1232</v>
      </c>
      <c r="O3" s="191" t="s">
        <v>1233</v>
      </c>
    </row>
    <row r="4" spans="1:15" ht="18.75" customHeight="1">
      <c r="A4" s="34"/>
      <c r="B4" s="34"/>
      <c r="C4" s="8"/>
      <c r="D4" s="599"/>
      <c r="E4" s="599"/>
      <c r="F4" s="599"/>
      <c r="G4" s="134" t="s">
        <v>1234</v>
      </c>
      <c r="H4" s="192" t="s">
        <v>1235</v>
      </c>
      <c r="I4" s="108" t="s">
        <v>1236</v>
      </c>
      <c r="J4" s="60" t="s">
        <v>1266</v>
      </c>
      <c r="K4" s="670"/>
      <c r="L4" s="134" t="s">
        <v>1237</v>
      </c>
      <c r="M4" s="134" t="s">
        <v>886</v>
      </c>
      <c r="N4" s="134" t="s">
        <v>1227</v>
      </c>
      <c r="O4" s="192" t="s">
        <v>1238</v>
      </c>
    </row>
    <row r="5" spans="1:15" ht="15" customHeight="1">
      <c r="A5" s="654" t="s">
        <v>84</v>
      </c>
      <c r="B5" s="665"/>
      <c r="C5" s="104" t="s">
        <v>1239</v>
      </c>
      <c r="D5" s="105">
        <v>1150922</v>
      </c>
      <c r="E5" s="25">
        <v>1225576</v>
      </c>
      <c r="F5" s="25">
        <v>23540531</v>
      </c>
      <c r="G5" s="226" t="s">
        <v>973</v>
      </c>
      <c r="H5" s="226" t="s">
        <v>973</v>
      </c>
      <c r="I5" s="25">
        <v>84488505</v>
      </c>
      <c r="J5" s="25">
        <v>83523323</v>
      </c>
      <c r="K5" s="383" t="s">
        <v>973</v>
      </c>
      <c r="L5" s="187" t="s">
        <v>973</v>
      </c>
      <c r="M5" s="25">
        <v>68938</v>
      </c>
      <c r="N5" s="210">
        <v>1.06</v>
      </c>
      <c r="O5" s="25">
        <v>73409</v>
      </c>
    </row>
    <row r="6" spans="1:15" ht="15" customHeight="1">
      <c r="A6" s="656"/>
      <c r="B6" s="666"/>
      <c r="C6" s="58" t="s">
        <v>82</v>
      </c>
      <c r="D6" s="9">
        <v>2373</v>
      </c>
      <c r="E6" s="10">
        <v>33811</v>
      </c>
      <c r="F6" s="10">
        <v>49516</v>
      </c>
      <c r="G6" s="226" t="s">
        <v>973</v>
      </c>
      <c r="H6" s="226" t="s">
        <v>973</v>
      </c>
      <c r="I6" s="10">
        <v>3664583</v>
      </c>
      <c r="J6" s="10">
        <v>3552487</v>
      </c>
      <c r="K6" s="383" t="s">
        <v>973</v>
      </c>
      <c r="L6" s="187" t="s">
        <v>973</v>
      </c>
      <c r="M6" s="10">
        <v>108384</v>
      </c>
      <c r="N6" s="211">
        <v>14.25</v>
      </c>
      <c r="O6" s="10">
        <v>1544283</v>
      </c>
    </row>
    <row r="7" spans="1:15" ht="15" customHeight="1">
      <c r="A7" s="667"/>
      <c r="B7" s="668"/>
      <c r="C7" s="57" t="s">
        <v>83</v>
      </c>
      <c r="D7" s="12">
        <v>1148549</v>
      </c>
      <c r="E7" s="13">
        <v>1191765</v>
      </c>
      <c r="F7" s="13">
        <v>23491015</v>
      </c>
      <c r="G7" s="519" t="s">
        <v>973</v>
      </c>
      <c r="H7" s="519" t="s">
        <v>973</v>
      </c>
      <c r="I7" s="13">
        <v>80823923</v>
      </c>
      <c r="J7" s="13">
        <v>79970836</v>
      </c>
      <c r="K7" s="520" t="s">
        <v>973</v>
      </c>
      <c r="L7" s="190" t="s">
        <v>973</v>
      </c>
      <c r="M7" s="13">
        <v>67819</v>
      </c>
      <c r="N7" s="212">
        <v>1.04</v>
      </c>
      <c r="O7" s="13">
        <v>70370</v>
      </c>
    </row>
    <row r="8" spans="1:15" ht="15" customHeight="1">
      <c r="A8" s="663" t="s">
        <v>1240</v>
      </c>
      <c r="B8" s="658" t="s">
        <v>1239</v>
      </c>
      <c r="C8" s="104" t="s">
        <v>1241</v>
      </c>
      <c r="D8" s="14">
        <v>121812</v>
      </c>
      <c r="E8" s="1">
        <v>196466</v>
      </c>
      <c r="F8" s="1">
        <v>345646</v>
      </c>
      <c r="G8" s="1">
        <v>124023</v>
      </c>
      <c r="H8" s="1">
        <v>3769828</v>
      </c>
      <c r="I8" s="84">
        <v>7739554</v>
      </c>
      <c r="J8" s="84">
        <v>7177390</v>
      </c>
      <c r="K8" s="231">
        <v>63.13</v>
      </c>
      <c r="L8" s="231">
        <v>30.4</v>
      </c>
      <c r="M8" s="1">
        <v>39394</v>
      </c>
      <c r="N8" s="213">
        <v>1.61</v>
      </c>
      <c r="O8" s="1">
        <v>63537</v>
      </c>
    </row>
    <row r="9" spans="1:15" ht="15" customHeight="1">
      <c r="A9" s="664"/>
      <c r="B9" s="659"/>
      <c r="C9" s="58" t="s">
        <v>82</v>
      </c>
      <c r="D9" s="14">
        <v>2373</v>
      </c>
      <c r="E9" s="1">
        <v>33811</v>
      </c>
      <c r="F9" s="1">
        <v>49516</v>
      </c>
      <c r="G9" s="1">
        <v>80</v>
      </c>
      <c r="H9" s="1">
        <v>1106</v>
      </c>
      <c r="I9" s="1">
        <v>3664583</v>
      </c>
      <c r="J9" s="1">
        <v>3552487</v>
      </c>
      <c r="K9" s="383">
        <v>0.24</v>
      </c>
      <c r="L9" s="231">
        <v>13.83</v>
      </c>
      <c r="M9" s="1">
        <v>108384</v>
      </c>
      <c r="N9" s="213">
        <v>14.25</v>
      </c>
      <c r="O9" s="1">
        <v>1544283</v>
      </c>
    </row>
    <row r="10" spans="1:15" ht="15" customHeight="1">
      <c r="A10" s="664"/>
      <c r="B10" s="660"/>
      <c r="C10" s="57" t="s">
        <v>83</v>
      </c>
      <c r="D10" s="14">
        <v>119439</v>
      </c>
      <c r="E10" s="1">
        <v>162655</v>
      </c>
      <c r="F10" s="1">
        <v>296130</v>
      </c>
      <c r="G10" s="1">
        <v>123943</v>
      </c>
      <c r="H10" s="1">
        <v>3768722</v>
      </c>
      <c r="I10" s="1">
        <v>4074971</v>
      </c>
      <c r="J10" s="1">
        <v>3624903</v>
      </c>
      <c r="K10" s="231">
        <v>76.2</v>
      </c>
      <c r="L10" s="231">
        <v>30.41</v>
      </c>
      <c r="M10" s="1">
        <v>25053</v>
      </c>
      <c r="N10" s="213">
        <v>1.36</v>
      </c>
      <c r="O10" s="1">
        <v>34118</v>
      </c>
    </row>
    <row r="11" spans="1:15" ht="15" customHeight="1">
      <c r="A11" s="664"/>
      <c r="B11" s="661" t="s">
        <v>1242</v>
      </c>
      <c r="C11" s="104" t="s">
        <v>85</v>
      </c>
      <c r="D11" s="14">
        <v>1882</v>
      </c>
      <c r="E11" s="1">
        <v>2544</v>
      </c>
      <c r="F11" s="1">
        <v>7597</v>
      </c>
      <c r="G11" s="1">
        <v>1645</v>
      </c>
      <c r="H11" s="1">
        <v>114794</v>
      </c>
      <c r="I11" s="1">
        <v>140558</v>
      </c>
      <c r="J11" s="1">
        <v>120379</v>
      </c>
      <c r="K11" s="231">
        <v>64.66</v>
      </c>
      <c r="L11" s="231">
        <v>69.78</v>
      </c>
      <c r="M11" s="1">
        <v>55251</v>
      </c>
      <c r="N11" s="213">
        <v>1.35</v>
      </c>
      <c r="O11" s="1">
        <v>74685</v>
      </c>
    </row>
    <row r="12" spans="1:15" ht="15" customHeight="1">
      <c r="A12" s="664"/>
      <c r="B12" s="662"/>
      <c r="C12" s="58" t="s">
        <v>82</v>
      </c>
      <c r="D12" s="14">
        <v>33</v>
      </c>
      <c r="E12" s="1">
        <v>297</v>
      </c>
      <c r="F12" s="1">
        <v>580</v>
      </c>
      <c r="G12" s="1">
        <v>0</v>
      </c>
      <c r="H12" s="1">
        <v>0</v>
      </c>
      <c r="I12" s="1">
        <v>49151</v>
      </c>
      <c r="J12" s="1">
        <v>41568</v>
      </c>
      <c r="K12" s="231">
        <v>0</v>
      </c>
      <c r="L12" s="548">
        <v>0</v>
      </c>
      <c r="M12" s="1">
        <v>165492</v>
      </c>
      <c r="N12" s="213">
        <v>9</v>
      </c>
      <c r="O12" s="1">
        <v>1489432</v>
      </c>
    </row>
    <row r="13" spans="1:15" ht="15" customHeight="1">
      <c r="A13" s="664"/>
      <c r="B13" s="662"/>
      <c r="C13" s="57" t="s">
        <v>83</v>
      </c>
      <c r="D13" s="14">
        <v>1849</v>
      </c>
      <c r="E13" s="1">
        <v>2247</v>
      </c>
      <c r="F13" s="1">
        <v>7017</v>
      </c>
      <c r="G13" s="1">
        <v>1645</v>
      </c>
      <c r="H13" s="1">
        <v>114794</v>
      </c>
      <c r="I13" s="1">
        <v>91407</v>
      </c>
      <c r="J13" s="1">
        <v>78812</v>
      </c>
      <c r="K13" s="231">
        <v>73.21</v>
      </c>
      <c r="L13" s="231">
        <v>69.78</v>
      </c>
      <c r="M13" s="1">
        <v>40679</v>
      </c>
      <c r="N13" s="213">
        <v>1.22</v>
      </c>
      <c r="O13" s="1">
        <v>49436</v>
      </c>
    </row>
    <row r="14" spans="1:15" ht="15" customHeight="1">
      <c r="A14" s="664"/>
      <c r="B14" s="600" t="s">
        <v>87</v>
      </c>
      <c r="C14" s="104" t="s">
        <v>85</v>
      </c>
      <c r="D14" s="14">
        <v>87157</v>
      </c>
      <c r="E14" s="1">
        <v>141367</v>
      </c>
      <c r="F14" s="1">
        <v>262221</v>
      </c>
      <c r="G14" s="1">
        <v>87662</v>
      </c>
      <c r="H14" s="1">
        <v>2716860</v>
      </c>
      <c r="I14" s="1">
        <v>6249632</v>
      </c>
      <c r="J14" s="1">
        <v>5794630</v>
      </c>
      <c r="K14" s="231">
        <v>62.01</v>
      </c>
      <c r="L14" s="231">
        <v>30.99</v>
      </c>
      <c r="M14" s="1">
        <v>44209</v>
      </c>
      <c r="N14" s="213">
        <v>1.62</v>
      </c>
      <c r="O14" s="1">
        <v>71705</v>
      </c>
    </row>
    <row r="15" spans="1:15" ht="15" customHeight="1">
      <c r="A15" s="664"/>
      <c r="B15" s="653"/>
      <c r="C15" s="58" t="s">
        <v>82</v>
      </c>
      <c r="D15" s="14">
        <v>1890</v>
      </c>
      <c r="E15" s="1">
        <v>26326</v>
      </c>
      <c r="F15" s="1">
        <v>39437</v>
      </c>
      <c r="G15" s="1">
        <v>21</v>
      </c>
      <c r="H15" s="1">
        <v>387</v>
      </c>
      <c r="I15" s="1">
        <v>3088091</v>
      </c>
      <c r="J15" s="1">
        <v>2991067</v>
      </c>
      <c r="K15" s="231">
        <v>0.08</v>
      </c>
      <c r="L15" s="231">
        <v>18.43</v>
      </c>
      <c r="M15" s="1">
        <v>117302</v>
      </c>
      <c r="N15" s="213">
        <v>13.93</v>
      </c>
      <c r="O15" s="1">
        <v>1633911</v>
      </c>
    </row>
    <row r="16" spans="1:15" ht="15" customHeight="1">
      <c r="A16" s="664"/>
      <c r="B16" s="653"/>
      <c r="C16" s="57" t="s">
        <v>83</v>
      </c>
      <c r="D16" s="14">
        <v>85267</v>
      </c>
      <c r="E16" s="1">
        <v>115041</v>
      </c>
      <c r="F16" s="1">
        <v>222784</v>
      </c>
      <c r="G16" s="1">
        <v>87641</v>
      </c>
      <c r="H16" s="1">
        <v>2716473</v>
      </c>
      <c r="I16" s="1">
        <v>3161540</v>
      </c>
      <c r="J16" s="1">
        <v>2803563</v>
      </c>
      <c r="K16" s="231">
        <v>76.18</v>
      </c>
      <c r="L16" s="231">
        <v>31</v>
      </c>
      <c r="M16" s="1">
        <v>27482</v>
      </c>
      <c r="N16" s="213">
        <v>1.35</v>
      </c>
      <c r="O16" s="1">
        <v>37078</v>
      </c>
    </row>
    <row r="17" spans="1:15" ht="15" customHeight="1">
      <c r="A17" s="664"/>
      <c r="B17" s="600" t="s">
        <v>95</v>
      </c>
      <c r="C17" s="104" t="s">
        <v>85</v>
      </c>
      <c r="D17" s="14">
        <v>17011</v>
      </c>
      <c r="E17" s="1">
        <v>32221</v>
      </c>
      <c r="F17" s="1">
        <v>55071</v>
      </c>
      <c r="G17" s="1">
        <v>18665</v>
      </c>
      <c r="H17" s="1">
        <v>530881</v>
      </c>
      <c r="I17" s="1">
        <v>1017817</v>
      </c>
      <c r="J17" s="1">
        <v>952438</v>
      </c>
      <c r="K17" s="231">
        <v>57.93</v>
      </c>
      <c r="L17" s="231">
        <v>28.44</v>
      </c>
      <c r="M17" s="1">
        <v>31589</v>
      </c>
      <c r="N17" s="213">
        <v>1.89</v>
      </c>
      <c r="O17" s="1">
        <v>59833</v>
      </c>
    </row>
    <row r="18" spans="1:15" ht="15" customHeight="1">
      <c r="A18" s="664"/>
      <c r="B18" s="653"/>
      <c r="C18" s="58" t="s">
        <v>82</v>
      </c>
      <c r="D18" s="14">
        <v>417</v>
      </c>
      <c r="E18" s="1">
        <v>6813</v>
      </c>
      <c r="F18" s="1">
        <v>9071</v>
      </c>
      <c r="G18" s="1">
        <v>48</v>
      </c>
      <c r="H18" s="1">
        <v>531</v>
      </c>
      <c r="I18" s="1">
        <v>508840</v>
      </c>
      <c r="J18" s="1">
        <v>501562</v>
      </c>
      <c r="K18" s="231">
        <v>0.7</v>
      </c>
      <c r="L18" s="231">
        <v>11.06</v>
      </c>
      <c r="M18" s="1">
        <v>74687</v>
      </c>
      <c r="N18" s="213">
        <v>16.34</v>
      </c>
      <c r="O18" s="1">
        <v>1220241</v>
      </c>
    </row>
    <row r="19" spans="1:15" ht="15" customHeight="1">
      <c r="A19" s="664"/>
      <c r="B19" s="653"/>
      <c r="C19" s="57" t="s">
        <v>83</v>
      </c>
      <c r="D19" s="14">
        <v>16594</v>
      </c>
      <c r="E19" s="1">
        <v>25408</v>
      </c>
      <c r="F19" s="1">
        <v>46000</v>
      </c>
      <c r="G19" s="1">
        <v>18617</v>
      </c>
      <c r="H19" s="1">
        <v>530350</v>
      </c>
      <c r="I19" s="1">
        <v>508977</v>
      </c>
      <c r="J19" s="1">
        <v>450876</v>
      </c>
      <c r="K19" s="231">
        <v>73.27</v>
      </c>
      <c r="L19" s="231">
        <v>28.49</v>
      </c>
      <c r="M19" s="1">
        <v>20032</v>
      </c>
      <c r="N19" s="213">
        <v>1.53</v>
      </c>
      <c r="O19" s="1">
        <v>30672</v>
      </c>
    </row>
    <row r="20" spans="1:15" ht="15" customHeight="1">
      <c r="A20" s="664"/>
      <c r="B20" s="600" t="s">
        <v>88</v>
      </c>
      <c r="C20" s="104" t="s">
        <v>85</v>
      </c>
      <c r="D20" s="14">
        <v>15552</v>
      </c>
      <c r="E20" s="1">
        <v>20105</v>
      </c>
      <c r="F20" s="1">
        <v>20359</v>
      </c>
      <c r="G20" s="1">
        <v>15903</v>
      </c>
      <c r="H20" s="1">
        <v>405022</v>
      </c>
      <c r="I20" s="1">
        <v>327673</v>
      </c>
      <c r="J20" s="1">
        <v>306068</v>
      </c>
      <c r="K20" s="231">
        <v>79.1</v>
      </c>
      <c r="L20" s="231">
        <v>25.47</v>
      </c>
      <c r="M20" s="1">
        <v>16298</v>
      </c>
      <c r="N20" s="213">
        <v>1.29</v>
      </c>
      <c r="O20" s="1">
        <v>21069</v>
      </c>
    </row>
    <row r="21" spans="1:15" ht="15" customHeight="1">
      <c r="A21" s="664"/>
      <c r="B21" s="653"/>
      <c r="C21" s="58" t="s">
        <v>82</v>
      </c>
      <c r="D21" s="521">
        <v>32</v>
      </c>
      <c r="E21" s="187">
        <v>355</v>
      </c>
      <c r="F21" s="187">
        <v>378</v>
      </c>
      <c r="G21" s="187">
        <v>11</v>
      </c>
      <c r="H21" s="187">
        <v>188</v>
      </c>
      <c r="I21" s="187">
        <v>17397</v>
      </c>
      <c r="J21" s="187">
        <v>17188</v>
      </c>
      <c r="K21" s="187">
        <v>3.1</v>
      </c>
      <c r="L21" s="187">
        <v>17.09</v>
      </c>
      <c r="M21" s="187">
        <v>49005</v>
      </c>
      <c r="N21" s="187">
        <v>11.09</v>
      </c>
      <c r="O21" s="187">
        <v>543650</v>
      </c>
    </row>
    <row r="22" spans="1:15" ht="15" customHeight="1">
      <c r="A22" s="664"/>
      <c r="B22" s="653"/>
      <c r="C22" s="57" t="s">
        <v>83</v>
      </c>
      <c r="D22" s="14">
        <v>15520</v>
      </c>
      <c r="E22" s="1">
        <v>19750</v>
      </c>
      <c r="F22" s="1">
        <v>19981</v>
      </c>
      <c r="G22" s="1">
        <v>15892</v>
      </c>
      <c r="H22" s="1">
        <v>404834</v>
      </c>
      <c r="I22" s="1">
        <v>310276</v>
      </c>
      <c r="J22" s="1">
        <v>288880</v>
      </c>
      <c r="K22" s="231">
        <v>80.47</v>
      </c>
      <c r="L22" s="231">
        <v>25.47</v>
      </c>
      <c r="M22" s="1">
        <v>15710</v>
      </c>
      <c r="N22" s="213">
        <v>1.27</v>
      </c>
      <c r="O22" s="1">
        <v>19992</v>
      </c>
    </row>
    <row r="23" spans="1:15" ht="15" customHeight="1">
      <c r="A23" s="664"/>
      <c r="B23" s="600" t="s">
        <v>89</v>
      </c>
      <c r="C23" s="104" t="s">
        <v>85</v>
      </c>
      <c r="D23" s="521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</row>
    <row r="24" spans="1:15" ht="15" customHeight="1">
      <c r="A24" s="664"/>
      <c r="B24" s="653"/>
      <c r="C24" s="58" t="s">
        <v>82</v>
      </c>
      <c r="D24" s="521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</row>
    <row r="25" spans="1:15" ht="15" customHeight="1">
      <c r="A25" s="664"/>
      <c r="B25" s="653"/>
      <c r="C25" s="57" t="s">
        <v>83</v>
      </c>
      <c r="D25" s="521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</row>
    <row r="26" spans="1:15" ht="15" customHeight="1">
      <c r="A26" s="664"/>
      <c r="B26" s="600" t="s">
        <v>90</v>
      </c>
      <c r="C26" s="104" t="s">
        <v>85</v>
      </c>
      <c r="D26" s="521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</row>
    <row r="27" spans="1:15" ht="15" customHeight="1">
      <c r="A27" s="664"/>
      <c r="B27" s="653"/>
      <c r="C27" s="58" t="s">
        <v>82</v>
      </c>
      <c r="D27" s="521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</row>
    <row r="28" spans="1:15" ht="15" customHeight="1">
      <c r="A28" s="664"/>
      <c r="B28" s="653"/>
      <c r="C28" s="57" t="s">
        <v>83</v>
      </c>
      <c r="D28" s="521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</row>
    <row r="29" spans="1:15" ht="15" customHeight="1">
      <c r="A29" s="664"/>
      <c r="B29" s="600" t="s">
        <v>91</v>
      </c>
      <c r="C29" s="104" t="s">
        <v>85</v>
      </c>
      <c r="D29" s="521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</row>
    <row r="30" spans="1:15" ht="15" customHeight="1">
      <c r="A30" s="664"/>
      <c r="B30" s="653"/>
      <c r="C30" s="58" t="s">
        <v>82</v>
      </c>
      <c r="D30" s="521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</row>
    <row r="31" spans="1:15" ht="15" customHeight="1">
      <c r="A31" s="664"/>
      <c r="B31" s="653"/>
      <c r="C31" s="57" t="s">
        <v>83</v>
      </c>
      <c r="D31" s="521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</row>
    <row r="32" spans="1:15" ht="15" customHeight="1">
      <c r="A32" s="664"/>
      <c r="B32" s="600" t="s">
        <v>96</v>
      </c>
      <c r="C32" s="104" t="s">
        <v>85</v>
      </c>
      <c r="D32" s="14">
        <v>210</v>
      </c>
      <c r="E32" s="1">
        <v>229</v>
      </c>
      <c r="F32" s="1">
        <v>398</v>
      </c>
      <c r="G32" s="1">
        <v>148</v>
      </c>
      <c r="H32" s="1">
        <v>2271</v>
      </c>
      <c r="I32" s="1">
        <v>3875</v>
      </c>
      <c r="J32" s="1">
        <v>3875</v>
      </c>
      <c r="K32" s="187">
        <v>64.63</v>
      </c>
      <c r="L32" s="187">
        <v>15.34</v>
      </c>
      <c r="M32" s="1">
        <v>16920</v>
      </c>
      <c r="N32" s="213">
        <v>1.09</v>
      </c>
      <c r="O32" s="1">
        <v>18451</v>
      </c>
    </row>
    <row r="33" spans="1:15" ht="15" customHeight="1">
      <c r="A33" s="664"/>
      <c r="B33" s="653"/>
      <c r="C33" s="58" t="s">
        <v>82</v>
      </c>
      <c r="D33" s="521">
        <v>1</v>
      </c>
      <c r="E33" s="187">
        <v>20</v>
      </c>
      <c r="F33" s="187">
        <v>50</v>
      </c>
      <c r="G33" s="187">
        <v>0</v>
      </c>
      <c r="H33" s="187">
        <v>0</v>
      </c>
      <c r="I33" s="187">
        <v>1103</v>
      </c>
      <c r="J33" s="187">
        <v>1103</v>
      </c>
      <c r="K33" s="187">
        <v>0</v>
      </c>
      <c r="L33" s="187">
        <v>0</v>
      </c>
      <c r="M33" s="187">
        <v>55150</v>
      </c>
      <c r="N33" s="187">
        <v>20</v>
      </c>
      <c r="O33" s="187">
        <v>1102990</v>
      </c>
    </row>
    <row r="34" spans="1:15" ht="15" customHeight="1">
      <c r="A34" s="664"/>
      <c r="B34" s="653"/>
      <c r="C34" s="57" t="s">
        <v>83</v>
      </c>
      <c r="D34" s="14">
        <v>209</v>
      </c>
      <c r="E34" s="1">
        <v>209</v>
      </c>
      <c r="F34" s="1">
        <v>348</v>
      </c>
      <c r="G34" s="1">
        <v>148</v>
      </c>
      <c r="H34" s="1">
        <v>2271</v>
      </c>
      <c r="I34" s="1">
        <v>2772</v>
      </c>
      <c r="J34" s="1">
        <v>2772</v>
      </c>
      <c r="K34" s="231">
        <v>70.81</v>
      </c>
      <c r="L34" s="231">
        <v>15.34</v>
      </c>
      <c r="M34" s="1">
        <v>13262</v>
      </c>
      <c r="N34" s="213">
        <v>1</v>
      </c>
      <c r="O34" s="1">
        <v>13262</v>
      </c>
    </row>
    <row r="35" spans="1:15" ht="15" customHeight="1">
      <c r="A35" s="664"/>
      <c r="B35" s="600" t="s">
        <v>97</v>
      </c>
      <c r="C35" s="104" t="s">
        <v>85</v>
      </c>
      <c r="D35" s="521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v>0</v>
      </c>
    </row>
    <row r="36" spans="1:15" ht="15" customHeight="1">
      <c r="A36" s="664"/>
      <c r="B36" s="653"/>
      <c r="C36" s="58" t="s">
        <v>82</v>
      </c>
      <c r="D36" s="521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</row>
    <row r="37" spans="1:15" ht="15" customHeight="1">
      <c r="A37" s="664"/>
      <c r="B37" s="653"/>
      <c r="C37" s="57" t="s">
        <v>83</v>
      </c>
      <c r="D37" s="521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v>0</v>
      </c>
    </row>
    <row r="38" spans="1:15" ht="15" customHeight="1">
      <c r="A38" s="664"/>
      <c r="B38" s="600" t="s">
        <v>92</v>
      </c>
      <c r="C38" s="104" t="s">
        <v>85</v>
      </c>
      <c r="D38" s="521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187">
        <v>0</v>
      </c>
    </row>
    <row r="39" spans="1:15" ht="15" customHeight="1">
      <c r="A39" s="664"/>
      <c r="B39" s="653"/>
      <c r="C39" s="58" t="s">
        <v>82</v>
      </c>
      <c r="D39" s="521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187">
        <v>0</v>
      </c>
    </row>
    <row r="40" spans="1:15" ht="15" customHeight="1">
      <c r="A40" s="664"/>
      <c r="B40" s="653"/>
      <c r="C40" s="57" t="s">
        <v>83</v>
      </c>
      <c r="D40" s="521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90">
        <v>0</v>
      </c>
      <c r="L40" s="190">
        <v>0</v>
      </c>
      <c r="M40" s="190">
        <v>0</v>
      </c>
      <c r="N40" s="187">
        <v>0</v>
      </c>
      <c r="O40" s="187">
        <v>0</v>
      </c>
    </row>
    <row r="41" spans="1:15" ht="15" customHeight="1">
      <c r="A41" s="654" t="s">
        <v>1243</v>
      </c>
      <c r="B41" s="655"/>
      <c r="C41" s="104" t="s">
        <v>1239</v>
      </c>
      <c r="D41" s="84">
        <v>1029110</v>
      </c>
      <c r="E41" s="84">
        <v>1029110</v>
      </c>
      <c r="F41" s="84">
        <v>23194885</v>
      </c>
      <c r="G41" s="84">
        <v>0</v>
      </c>
      <c r="H41" s="84">
        <v>0</v>
      </c>
      <c r="I41" s="84">
        <v>76748951</v>
      </c>
      <c r="J41" s="84">
        <v>76345934</v>
      </c>
      <c r="K41" s="187">
        <v>0</v>
      </c>
      <c r="L41" s="187">
        <v>0</v>
      </c>
      <c r="M41" s="1">
        <v>74578</v>
      </c>
      <c r="N41" s="326">
        <v>1</v>
      </c>
      <c r="O41" s="84">
        <v>74578</v>
      </c>
    </row>
    <row r="42" spans="1:15" ht="15" customHeight="1">
      <c r="A42" s="656"/>
      <c r="B42" s="656"/>
      <c r="C42" s="71" t="s">
        <v>1244</v>
      </c>
      <c r="D42" s="5">
        <v>1029110</v>
      </c>
      <c r="E42" s="5">
        <v>1029110</v>
      </c>
      <c r="F42" s="5">
        <v>23194885</v>
      </c>
      <c r="G42" s="1">
        <v>0</v>
      </c>
      <c r="H42" s="1">
        <v>0</v>
      </c>
      <c r="I42" s="1">
        <v>76748951</v>
      </c>
      <c r="J42" s="1">
        <v>76345934</v>
      </c>
      <c r="K42" s="187">
        <v>0</v>
      </c>
      <c r="L42" s="187">
        <v>0</v>
      </c>
      <c r="M42" s="5">
        <v>74578</v>
      </c>
      <c r="N42" s="214">
        <v>1</v>
      </c>
      <c r="O42" s="5">
        <v>74578</v>
      </c>
    </row>
    <row r="43" spans="1:15" ht="15" customHeight="1">
      <c r="A43" s="657"/>
      <c r="B43" s="657"/>
      <c r="C43" s="64" t="s">
        <v>1245</v>
      </c>
      <c r="D43" s="535">
        <v>0</v>
      </c>
      <c r="E43" s="206">
        <v>0</v>
      </c>
      <c r="F43" s="206">
        <v>0</v>
      </c>
      <c r="G43" s="206">
        <v>0</v>
      </c>
      <c r="H43" s="206">
        <v>0</v>
      </c>
      <c r="I43" s="206">
        <v>0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0</v>
      </c>
    </row>
    <row r="44" ht="12.75">
      <c r="A44" s="260"/>
    </row>
    <row r="45" spans="4:15" ht="12">
      <c r="D45" s="136"/>
      <c r="E45" s="136"/>
      <c r="F45" s="136"/>
      <c r="G45" s="136"/>
      <c r="H45" s="136"/>
      <c r="I45" s="136"/>
      <c r="J45" s="136"/>
      <c r="K45" s="231"/>
      <c r="L45" s="4"/>
      <c r="M45" s="2"/>
      <c r="N45" s="231"/>
      <c r="O45" s="2"/>
    </row>
    <row r="46" spans="4:15" ht="12.75">
      <c r="D46" s="136"/>
      <c r="E46" s="136"/>
      <c r="F46" s="136"/>
      <c r="G46" s="136"/>
      <c r="H46" s="136"/>
      <c r="I46" s="136"/>
      <c r="J46" s="136"/>
      <c r="K46" s="231"/>
      <c r="L46" s="231"/>
      <c r="M46" s="408"/>
      <c r="N46" s="410"/>
      <c r="O46" s="408"/>
    </row>
    <row r="47" spans="4:15" ht="12.75">
      <c r="D47" s="136"/>
      <c r="E47" s="136"/>
      <c r="F47" s="136"/>
      <c r="G47" s="136"/>
      <c r="H47" s="136"/>
      <c r="I47" s="136"/>
      <c r="J47" s="136"/>
      <c r="K47" s="231"/>
      <c r="L47" s="231"/>
      <c r="M47" s="408"/>
      <c r="N47" s="410"/>
      <c r="O47" s="408"/>
    </row>
    <row r="48" spans="4:15" ht="12.75">
      <c r="D48" s="136"/>
      <c r="E48" s="136"/>
      <c r="F48" s="136"/>
      <c r="G48" s="136"/>
      <c r="H48" s="136"/>
      <c r="I48" s="136"/>
      <c r="J48" s="136"/>
      <c r="K48" s="231"/>
      <c r="L48" s="231"/>
      <c r="M48" s="408"/>
      <c r="N48" s="410"/>
      <c r="O48" s="408"/>
    </row>
    <row r="49" spans="4:15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</row>
    <row r="50" spans="4:15" ht="12.75">
      <c r="D50" s="136"/>
      <c r="E50" s="136"/>
      <c r="F50" s="136"/>
      <c r="G50" s="136"/>
      <c r="H50" s="136"/>
      <c r="I50" s="136"/>
      <c r="J50" s="136"/>
      <c r="K50" s="231"/>
      <c r="L50" s="231"/>
      <c r="M50" s="408"/>
      <c r="N50" s="410"/>
      <c r="O50" s="408"/>
    </row>
    <row r="51" spans="4:15" ht="12.75">
      <c r="D51" s="136"/>
      <c r="E51" s="136"/>
      <c r="F51" s="136"/>
      <c r="G51" s="136"/>
      <c r="H51" s="136"/>
      <c r="I51" s="136"/>
      <c r="J51" s="136"/>
      <c r="K51" s="231"/>
      <c r="L51" s="231"/>
      <c r="M51" s="408"/>
      <c r="N51" s="410"/>
      <c r="O51" s="408"/>
    </row>
    <row r="52" spans="4:15" ht="12.75">
      <c r="D52" s="136"/>
      <c r="E52" s="136"/>
      <c r="F52" s="136"/>
      <c r="G52" s="136"/>
      <c r="H52" s="136"/>
      <c r="I52" s="136"/>
      <c r="J52" s="136"/>
      <c r="K52" s="231"/>
      <c r="L52" s="231"/>
      <c r="M52" s="408"/>
      <c r="N52" s="410"/>
      <c r="O52" s="408"/>
    </row>
    <row r="54" spans="4:15" ht="12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</row>
    <row r="55" spans="4:15" ht="12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</row>
    <row r="56" spans="4:15" ht="12"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</row>
    <row r="57" spans="11:12" ht="12">
      <c r="K57" s="6"/>
      <c r="L57" s="6"/>
    </row>
    <row r="58" spans="4:15" ht="12"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4:15" ht="12"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4:15" ht="12"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</row>
    <row r="61" spans="4:10" ht="12.75">
      <c r="D61" s="136"/>
      <c r="E61" s="136"/>
      <c r="F61" s="136"/>
      <c r="G61" s="136"/>
      <c r="H61" s="136"/>
      <c r="I61" s="136"/>
      <c r="J61" s="136"/>
    </row>
    <row r="62" spans="4:10" ht="12.75">
      <c r="D62" s="136"/>
      <c r="E62" s="136"/>
      <c r="F62" s="136"/>
      <c r="G62" s="136"/>
      <c r="H62" s="136"/>
      <c r="I62" s="136"/>
      <c r="J62" s="136"/>
    </row>
  </sheetData>
  <mergeCells count="18">
    <mergeCell ref="B26:B28"/>
    <mergeCell ref="A41:B43"/>
    <mergeCell ref="B8:B10"/>
    <mergeCell ref="B11:B13"/>
    <mergeCell ref="B14:B16"/>
    <mergeCell ref="A8:A40"/>
    <mergeCell ref="B29:B31"/>
    <mergeCell ref="B32:B34"/>
    <mergeCell ref="B35:B37"/>
    <mergeCell ref="B38:B40"/>
    <mergeCell ref="B23:B25"/>
    <mergeCell ref="B17:B19"/>
    <mergeCell ref="A5:B7"/>
    <mergeCell ref="K3:K4"/>
    <mergeCell ref="F3:F4"/>
    <mergeCell ref="B20:B22"/>
    <mergeCell ref="D3:D4"/>
    <mergeCell ref="E3:E4"/>
  </mergeCells>
  <printOptions horizontalCentered="1"/>
  <pageMargins left="0.7480314960629921" right="0.7480314960629921" top="0.98" bottom="0.984251968503937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21"/>
  <dimension ref="A1:Y80"/>
  <sheetViews>
    <sheetView showGridLines="0" workbookViewId="0" topLeftCell="A1">
      <selection activeCell="K41" sqref="K41:L42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7.140625" style="6" customWidth="1"/>
    <col min="9" max="10" width="23.140625" style="6" customWidth="1"/>
    <col min="11" max="11" width="19.421875" style="6" customWidth="1"/>
    <col min="12" max="12" width="18.00390625" style="231" customWidth="1"/>
    <col min="13" max="13" width="20.140625" style="6" customWidth="1"/>
    <col min="14" max="14" width="6.00390625" style="6" bestFit="1" customWidth="1"/>
    <col min="15" max="15" width="7.57421875" style="6" bestFit="1" customWidth="1"/>
    <col min="16" max="16" width="3.7109375" style="6" bestFit="1" customWidth="1"/>
    <col min="17" max="18" width="7.57421875" style="6" bestFit="1" customWidth="1"/>
    <col min="19" max="23" width="5.140625" style="6" bestFit="1" customWidth="1"/>
    <col min="24" max="16384" width="13.00390625" style="6" customWidth="1"/>
  </cols>
  <sheetData>
    <row r="1" spans="3:8" ht="13.5">
      <c r="C1" s="240" t="s">
        <v>1652</v>
      </c>
      <c r="D1" s="238" t="s">
        <v>1264</v>
      </c>
      <c r="G1" s="2"/>
      <c r="H1" s="2"/>
    </row>
    <row r="2" spans="7:13" ht="12">
      <c r="G2" s="136"/>
      <c r="H2" s="136"/>
      <c r="M2" s="102" t="s">
        <v>1225</v>
      </c>
    </row>
    <row r="3" spans="1:13" ht="18.75" customHeight="1">
      <c r="A3" s="33"/>
      <c r="B3" s="33"/>
      <c r="C3" s="7"/>
      <c r="D3" s="671" t="s">
        <v>1226</v>
      </c>
      <c r="E3" s="671" t="s">
        <v>1227</v>
      </c>
      <c r="F3" s="671" t="s">
        <v>889</v>
      </c>
      <c r="G3" s="133" t="s">
        <v>1228</v>
      </c>
      <c r="H3" s="191" t="s">
        <v>1229</v>
      </c>
      <c r="I3" s="189" t="s">
        <v>1265</v>
      </c>
      <c r="J3" s="135"/>
      <c r="K3" s="133" t="s">
        <v>1247</v>
      </c>
      <c r="L3" s="380" t="s">
        <v>1232</v>
      </c>
      <c r="M3" s="191" t="s">
        <v>1233</v>
      </c>
    </row>
    <row r="4" spans="1:13" ht="18.75" customHeight="1">
      <c r="A4" s="35"/>
      <c r="B4" s="35"/>
      <c r="C4" s="11"/>
      <c r="D4" s="684"/>
      <c r="E4" s="684"/>
      <c r="F4" s="684"/>
      <c r="G4" s="134" t="s">
        <v>1234</v>
      </c>
      <c r="H4" s="192" t="s">
        <v>1235</v>
      </c>
      <c r="I4" s="108" t="s">
        <v>1236</v>
      </c>
      <c r="J4" s="60" t="s">
        <v>1266</v>
      </c>
      <c r="K4" s="134" t="s">
        <v>1238</v>
      </c>
      <c r="L4" s="381" t="s">
        <v>1227</v>
      </c>
      <c r="M4" s="192" t="s">
        <v>1238</v>
      </c>
    </row>
    <row r="5" spans="1:25" ht="12.75" customHeight="1">
      <c r="A5" s="675" t="s">
        <v>84</v>
      </c>
      <c r="B5" s="630" t="s">
        <v>1236</v>
      </c>
      <c r="C5" s="647"/>
      <c r="D5" s="224">
        <v>1150922</v>
      </c>
      <c r="E5" s="225">
        <v>1225576</v>
      </c>
      <c r="F5" s="225">
        <v>23540531</v>
      </c>
      <c r="G5" s="226">
        <v>0</v>
      </c>
      <c r="H5" s="226">
        <v>0</v>
      </c>
      <c r="I5" s="225">
        <v>84488505</v>
      </c>
      <c r="J5" s="225">
        <v>83523323</v>
      </c>
      <c r="K5" s="225">
        <v>68938</v>
      </c>
      <c r="L5" s="559">
        <v>1.06</v>
      </c>
      <c r="M5" s="227">
        <v>73409</v>
      </c>
      <c r="O5" s="2"/>
      <c r="P5" s="2"/>
      <c r="Q5" s="2"/>
      <c r="R5" s="2"/>
      <c r="S5" s="267"/>
      <c r="T5" s="267"/>
      <c r="U5" s="267"/>
      <c r="V5" s="267"/>
      <c r="W5" s="267"/>
      <c r="X5" s="267"/>
      <c r="Y5" s="267"/>
    </row>
    <row r="6" spans="1:23" ht="12.75" customHeight="1">
      <c r="A6" s="666"/>
      <c r="B6" s="685" t="s">
        <v>86</v>
      </c>
      <c r="C6" s="104" t="s">
        <v>85</v>
      </c>
      <c r="D6" s="156">
        <v>121812</v>
      </c>
      <c r="E6" s="157">
        <v>196466</v>
      </c>
      <c r="F6" s="157">
        <v>345646</v>
      </c>
      <c r="G6" s="157">
        <v>124023</v>
      </c>
      <c r="H6" s="157">
        <v>3769828</v>
      </c>
      <c r="I6" s="157">
        <v>7739554</v>
      </c>
      <c r="J6" s="157">
        <v>7177390</v>
      </c>
      <c r="K6" s="157">
        <v>39394</v>
      </c>
      <c r="L6" s="560">
        <v>2</v>
      </c>
      <c r="M6" s="158">
        <v>63537</v>
      </c>
      <c r="O6" s="2"/>
      <c r="P6" s="2"/>
      <c r="Q6" s="2"/>
      <c r="R6" s="2"/>
      <c r="S6" s="267"/>
      <c r="T6" s="267"/>
      <c r="U6" s="267"/>
      <c r="V6" s="267"/>
      <c r="W6" s="267"/>
    </row>
    <row r="7" spans="1:23" ht="12.75" customHeight="1">
      <c r="A7" s="666"/>
      <c r="B7" s="699"/>
      <c r="C7" s="62" t="s">
        <v>82</v>
      </c>
      <c r="D7" s="156">
        <v>2373</v>
      </c>
      <c r="E7" s="157">
        <v>33811</v>
      </c>
      <c r="F7" s="157">
        <v>49516</v>
      </c>
      <c r="G7" s="157">
        <v>80</v>
      </c>
      <c r="H7" s="157">
        <v>1106</v>
      </c>
      <c r="I7" s="157">
        <v>3664583</v>
      </c>
      <c r="J7" s="157">
        <v>3552487</v>
      </c>
      <c r="K7" s="157">
        <v>108384</v>
      </c>
      <c r="L7" s="560">
        <v>14</v>
      </c>
      <c r="M7" s="158">
        <v>1544283</v>
      </c>
      <c r="O7" s="2"/>
      <c r="P7" s="2"/>
      <c r="Q7" s="2"/>
      <c r="R7" s="2"/>
      <c r="S7" s="267"/>
      <c r="T7" s="267"/>
      <c r="U7" s="267"/>
      <c r="V7" s="267"/>
      <c r="W7" s="267"/>
    </row>
    <row r="8" spans="1:23" ht="12.75" customHeight="1">
      <c r="A8" s="666"/>
      <c r="B8" s="699"/>
      <c r="C8" s="62" t="s">
        <v>83</v>
      </c>
      <c r="D8" s="156">
        <v>119439</v>
      </c>
      <c r="E8" s="157">
        <v>162655</v>
      </c>
      <c r="F8" s="157">
        <v>296130</v>
      </c>
      <c r="G8" s="157">
        <v>123943</v>
      </c>
      <c r="H8" s="157">
        <v>3768722</v>
      </c>
      <c r="I8" s="157">
        <v>4074971</v>
      </c>
      <c r="J8" s="157">
        <v>3624903</v>
      </c>
      <c r="K8" s="157">
        <v>25053</v>
      </c>
      <c r="L8" s="560">
        <v>1</v>
      </c>
      <c r="M8" s="158">
        <v>34118</v>
      </c>
      <c r="O8" s="2"/>
      <c r="P8" s="2"/>
      <c r="Q8" s="2"/>
      <c r="R8" s="2"/>
      <c r="S8" s="267"/>
      <c r="T8" s="267"/>
      <c r="U8" s="267"/>
      <c r="V8" s="267"/>
      <c r="W8" s="267"/>
    </row>
    <row r="9" spans="1:23" s="24" customFormat="1" ht="12.75" customHeight="1">
      <c r="A9" s="666"/>
      <c r="B9" s="658" t="s">
        <v>81</v>
      </c>
      <c r="C9" s="104" t="s">
        <v>1239</v>
      </c>
      <c r="D9" s="156">
        <v>1029110</v>
      </c>
      <c r="E9" s="157">
        <v>1029110</v>
      </c>
      <c r="F9" s="157">
        <v>23194885</v>
      </c>
      <c r="G9" s="187">
        <v>0</v>
      </c>
      <c r="H9" s="187">
        <v>0</v>
      </c>
      <c r="I9" s="157">
        <v>76748951</v>
      </c>
      <c r="J9" s="157">
        <v>76345934</v>
      </c>
      <c r="K9" s="157">
        <v>74578</v>
      </c>
      <c r="L9" s="560">
        <v>1</v>
      </c>
      <c r="M9" s="158">
        <v>74578</v>
      </c>
      <c r="N9" s="6"/>
      <c r="O9" s="2"/>
      <c r="P9" s="2"/>
      <c r="Q9" s="2"/>
      <c r="R9" s="2"/>
      <c r="S9" s="267"/>
      <c r="T9" s="267"/>
      <c r="U9" s="267"/>
      <c r="V9" s="267"/>
      <c r="W9" s="267"/>
    </row>
    <row r="10" spans="1:23" ht="12.75" customHeight="1">
      <c r="A10" s="666"/>
      <c r="B10" s="659"/>
      <c r="C10" s="53" t="s">
        <v>1244</v>
      </c>
      <c r="D10" s="156">
        <v>1029110</v>
      </c>
      <c r="E10" s="157">
        <v>1029110</v>
      </c>
      <c r="F10" s="157">
        <v>23194885</v>
      </c>
      <c r="G10" s="187">
        <v>0</v>
      </c>
      <c r="H10" s="187">
        <v>0</v>
      </c>
      <c r="I10" s="157">
        <v>76748951</v>
      </c>
      <c r="J10" s="157">
        <v>76345934</v>
      </c>
      <c r="K10" s="157">
        <v>74578</v>
      </c>
      <c r="L10" s="560">
        <v>1</v>
      </c>
      <c r="M10" s="158">
        <v>74578</v>
      </c>
      <c r="O10" s="2"/>
      <c r="P10" s="2"/>
      <c r="Q10" s="2"/>
      <c r="R10" s="2"/>
      <c r="S10" s="267"/>
      <c r="T10" s="267"/>
      <c r="U10" s="267"/>
      <c r="V10" s="267"/>
      <c r="W10" s="267"/>
    </row>
    <row r="11" spans="1:23" ht="12.75" customHeight="1">
      <c r="A11" s="668"/>
      <c r="B11" s="660"/>
      <c r="C11" s="67" t="s">
        <v>1245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560">
        <v>0</v>
      </c>
      <c r="M11" s="187">
        <v>0</v>
      </c>
      <c r="O11" s="2"/>
      <c r="P11" s="2"/>
      <c r="Q11" s="2"/>
      <c r="R11" s="2"/>
      <c r="S11" s="267"/>
      <c r="T11" s="267"/>
      <c r="U11" s="267"/>
      <c r="V11" s="267"/>
      <c r="W11" s="267"/>
    </row>
    <row r="12" spans="1:23" ht="12" customHeight="1">
      <c r="A12" s="675" t="s">
        <v>1248</v>
      </c>
      <c r="B12" s="630" t="s">
        <v>1236</v>
      </c>
      <c r="C12" s="647"/>
      <c r="D12" s="83">
        <v>141294</v>
      </c>
      <c r="E12" s="84">
        <v>151977</v>
      </c>
      <c r="F12" s="84">
        <v>2748032</v>
      </c>
      <c r="G12" s="204">
        <v>0</v>
      </c>
      <c r="H12" s="204">
        <v>0</v>
      </c>
      <c r="I12" s="84">
        <v>9249521</v>
      </c>
      <c r="J12" s="84">
        <v>9149291</v>
      </c>
      <c r="K12" s="84">
        <v>60861</v>
      </c>
      <c r="L12" s="561">
        <v>1.08</v>
      </c>
      <c r="M12" s="84">
        <v>65463</v>
      </c>
      <c r="O12" s="2"/>
      <c r="P12" s="2"/>
      <c r="Q12" s="2"/>
      <c r="R12" s="2"/>
      <c r="S12" s="267"/>
      <c r="T12" s="267"/>
      <c r="U12" s="267"/>
      <c r="V12" s="267"/>
      <c r="W12" s="267"/>
    </row>
    <row r="13" spans="1:23" ht="12" customHeight="1">
      <c r="A13" s="666"/>
      <c r="B13" s="685" t="s">
        <v>86</v>
      </c>
      <c r="C13" s="104" t="s">
        <v>85</v>
      </c>
      <c r="D13" s="521">
        <v>21766</v>
      </c>
      <c r="E13" s="187">
        <v>32449</v>
      </c>
      <c r="F13" s="187">
        <v>42096</v>
      </c>
      <c r="G13" s="187">
        <v>21928</v>
      </c>
      <c r="H13" s="187">
        <v>602550</v>
      </c>
      <c r="I13" s="187">
        <v>991917</v>
      </c>
      <c r="J13" s="187">
        <v>900834</v>
      </c>
      <c r="K13" s="187">
        <v>30568</v>
      </c>
      <c r="L13" s="560">
        <v>1.49</v>
      </c>
      <c r="M13" s="187">
        <v>45572</v>
      </c>
      <c r="N13" s="187"/>
      <c r="O13" s="187"/>
      <c r="P13" s="2"/>
      <c r="Q13" s="2"/>
      <c r="R13" s="2"/>
      <c r="S13" s="267"/>
      <c r="T13" s="267"/>
      <c r="U13" s="267"/>
      <c r="V13" s="267"/>
      <c r="W13" s="267"/>
    </row>
    <row r="14" spans="1:23" ht="12" customHeight="1">
      <c r="A14" s="666"/>
      <c r="B14" s="699"/>
      <c r="C14" s="62" t="s">
        <v>82</v>
      </c>
      <c r="D14" s="521">
        <v>237</v>
      </c>
      <c r="E14" s="187">
        <v>3560</v>
      </c>
      <c r="F14" s="187">
        <v>4657</v>
      </c>
      <c r="G14" s="187">
        <v>22</v>
      </c>
      <c r="H14" s="187">
        <v>281</v>
      </c>
      <c r="I14" s="187">
        <v>381419</v>
      </c>
      <c r="J14" s="187">
        <v>366665</v>
      </c>
      <c r="K14" s="187">
        <v>107140</v>
      </c>
      <c r="L14" s="560">
        <v>15.02</v>
      </c>
      <c r="M14" s="187">
        <v>1609361</v>
      </c>
      <c r="N14" s="187"/>
      <c r="O14" s="187"/>
      <c r="P14" s="2"/>
      <c r="Q14" s="2"/>
      <c r="R14" s="2"/>
      <c r="S14" s="267"/>
      <c r="T14" s="267"/>
      <c r="U14" s="267"/>
      <c r="V14" s="267"/>
      <c r="W14" s="267"/>
    </row>
    <row r="15" spans="1:23" ht="12" customHeight="1">
      <c r="A15" s="666"/>
      <c r="B15" s="699"/>
      <c r="C15" s="62" t="s">
        <v>83</v>
      </c>
      <c r="D15" s="521">
        <v>21529</v>
      </c>
      <c r="E15" s="187">
        <v>28889</v>
      </c>
      <c r="F15" s="187">
        <v>37439</v>
      </c>
      <c r="G15" s="187">
        <v>21906</v>
      </c>
      <c r="H15" s="187">
        <v>602269</v>
      </c>
      <c r="I15" s="187">
        <v>610499</v>
      </c>
      <c r="J15" s="187">
        <v>534169</v>
      </c>
      <c r="K15" s="187">
        <v>21133</v>
      </c>
      <c r="L15" s="560">
        <v>1.34</v>
      </c>
      <c r="M15" s="187">
        <v>28357</v>
      </c>
      <c r="N15" s="187"/>
      <c r="O15" s="187"/>
      <c r="P15" s="2"/>
      <c r="Q15" s="2"/>
      <c r="R15" s="2"/>
      <c r="S15" s="267"/>
      <c r="T15" s="267"/>
      <c r="U15" s="267"/>
      <c r="V15" s="267"/>
      <c r="W15" s="267"/>
    </row>
    <row r="16" spans="1:23" ht="12" customHeight="1">
      <c r="A16" s="666"/>
      <c r="B16" s="658" t="s">
        <v>81</v>
      </c>
      <c r="C16" s="104" t="s">
        <v>1239</v>
      </c>
      <c r="D16" s="1">
        <v>119528</v>
      </c>
      <c r="E16" s="1">
        <v>119528</v>
      </c>
      <c r="F16" s="1">
        <v>2705936</v>
      </c>
      <c r="G16" s="187">
        <v>0</v>
      </c>
      <c r="H16" s="187">
        <v>0</v>
      </c>
      <c r="I16" s="1">
        <v>8257604</v>
      </c>
      <c r="J16" s="1">
        <v>8248457</v>
      </c>
      <c r="K16" s="1">
        <v>69085</v>
      </c>
      <c r="L16" s="543">
        <v>1</v>
      </c>
      <c r="M16" s="1">
        <v>69085</v>
      </c>
      <c r="O16" s="2"/>
      <c r="P16" s="2"/>
      <c r="Q16" s="2"/>
      <c r="R16" s="2"/>
      <c r="S16" s="267"/>
      <c r="T16" s="267"/>
      <c r="U16" s="267"/>
      <c r="V16" s="267"/>
      <c r="W16" s="267"/>
    </row>
    <row r="17" spans="1:23" ht="12" customHeight="1">
      <c r="A17" s="666"/>
      <c r="B17" s="659"/>
      <c r="C17" s="53" t="s">
        <v>1244</v>
      </c>
      <c r="D17" s="5">
        <v>119528</v>
      </c>
      <c r="E17" s="5">
        <v>119528</v>
      </c>
      <c r="F17" s="5">
        <v>2705936</v>
      </c>
      <c r="G17" s="187">
        <v>0</v>
      </c>
      <c r="H17" s="187">
        <v>0</v>
      </c>
      <c r="I17" s="5">
        <v>8257604</v>
      </c>
      <c r="J17" s="5">
        <v>8248457</v>
      </c>
      <c r="K17" s="1">
        <v>69085</v>
      </c>
      <c r="L17" s="543">
        <v>1</v>
      </c>
      <c r="M17" s="1">
        <v>69085</v>
      </c>
      <c r="O17" s="2"/>
      <c r="P17" s="2"/>
      <c r="Q17" s="2"/>
      <c r="R17" s="2"/>
      <c r="S17" s="267"/>
      <c r="T17" s="267"/>
      <c r="U17" s="267"/>
      <c r="V17" s="267"/>
      <c r="W17" s="267"/>
    </row>
    <row r="18" spans="1:23" ht="12" customHeight="1">
      <c r="A18" s="668"/>
      <c r="B18" s="660"/>
      <c r="C18" s="67" t="s">
        <v>1245</v>
      </c>
      <c r="D18" s="187">
        <v>22684</v>
      </c>
      <c r="E18" s="187">
        <v>25190</v>
      </c>
      <c r="F18" s="187">
        <v>367267</v>
      </c>
      <c r="G18" s="187">
        <v>0</v>
      </c>
      <c r="H18" s="187">
        <v>0</v>
      </c>
      <c r="I18" s="187">
        <v>1299441</v>
      </c>
      <c r="J18" s="187">
        <v>1281550</v>
      </c>
      <c r="K18" s="187">
        <v>51586</v>
      </c>
      <c r="L18" s="560">
        <v>1.11</v>
      </c>
      <c r="M18" s="187">
        <v>57284</v>
      </c>
      <c r="O18" s="2"/>
      <c r="P18" s="2"/>
      <c r="Q18" s="2"/>
      <c r="R18" s="2"/>
      <c r="S18" s="267"/>
      <c r="T18" s="267"/>
      <c r="U18" s="267"/>
      <c r="V18" s="267"/>
      <c r="W18" s="267"/>
    </row>
    <row r="19" spans="1:23" ht="12" customHeight="1">
      <c r="A19" s="675" t="s">
        <v>1249</v>
      </c>
      <c r="B19" s="630" t="s">
        <v>1236</v>
      </c>
      <c r="C19" s="647"/>
      <c r="D19" s="83">
        <v>1501</v>
      </c>
      <c r="E19" s="84">
        <v>4007</v>
      </c>
      <c r="F19" s="84">
        <v>6122</v>
      </c>
      <c r="G19" s="204">
        <v>1640</v>
      </c>
      <c r="H19" s="204">
        <v>41244</v>
      </c>
      <c r="I19" s="84">
        <v>184606</v>
      </c>
      <c r="J19" s="84">
        <v>167944</v>
      </c>
      <c r="K19" s="84">
        <v>46071</v>
      </c>
      <c r="L19" s="561">
        <v>2.67</v>
      </c>
      <c r="M19" s="84">
        <v>122988</v>
      </c>
      <c r="O19" s="2"/>
      <c r="P19" s="2"/>
      <c r="Q19" s="2"/>
      <c r="R19" s="2"/>
      <c r="S19" s="267"/>
      <c r="T19" s="267"/>
      <c r="U19" s="267"/>
      <c r="V19" s="267"/>
      <c r="W19" s="267"/>
    </row>
    <row r="20" spans="1:23" ht="12" customHeight="1">
      <c r="A20" s="666"/>
      <c r="B20" s="685" t="s">
        <v>86</v>
      </c>
      <c r="C20" s="104" t="s">
        <v>85</v>
      </c>
      <c r="D20" s="1">
        <v>80</v>
      </c>
      <c r="E20" s="1">
        <v>1637</v>
      </c>
      <c r="F20" s="1">
        <v>2059</v>
      </c>
      <c r="G20" s="1">
        <v>0</v>
      </c>
      <c r="H20" s="1">
        <v>0</v>
      </c>
      <c r="I20" s="1">
        <v>121809</v>
      </c>
      <c r="J20" s="1">
        <v>117738</v>
      </c>
      <c r="K20" s="1">
        <v>74410</v>
      </c>
      <c r="L20" s="543">
        <v>20.46</v>
      </c>
      <c r="M20" s="1">
        <v>1522608</v>
      </c>
      <c r="O20" s="2"/>
      <c r="P20" s="2"/>
      <c r="Q20" s="2"/>
      <c r="R20" s="2"/>
      <c r="S20" s="267"/>
      <c r="T20" s="267"/>
      <c r="U20" s="267"/>
      <c r="V20" s="267"/>
      <c r="W20" s="267"/>
    </row>
    <row r="21" spans="1:23" ht="12" customHeight="1">
      <c r="A21" s="666"/>
      <c r="B21" s="699"/>
      <c r="C21" s="62" t="s">
        <v>82</v>
      </c>
      <c r="D21" s="1">
        <v>1421</v>
      </c>
      <c r="E21" s="1">
        <v>2370</v>
      </c>
      <c r="F21" s="1">
        <v>4063</v>
      </c>
      <c r="G21" s="1">
        <v>1640</v>
      </c>
      <c r="H21" s="1">
        <v>41244</v>
      </c>
      <c r="I21" s="1">
        <v>62797</v>
      </c>
      <c r="J21" s="1">
        <v>50206</v>
      </c>
      <c r="K21" s="1">
        <v>26497</v>
      </c>
      <c r="L21" s="543">
        <v>1.67</v>
      </c>
      <c r="M21" s="1">
        <v>44192</v>
      </c>
      <c r="O21" s="2"/>
      <c r="P21" s="2"/>
      <c r="Q21" s="2"/>
      <c r="R21" s="2"/>
      <c r="S21" s="267"/>
      <c r="T21" s="267"/>
      <c r="U21" s="267"/>
      <c r="V21" s="267"/>
      <c r="W21" s="267"/>
    </row>
    <row r="22" spans="1:23" ht="12" customHeight="1">
      <c r="A22" s="666"/>
      <c r="B22" s="699"/>
      <c r="C22" s="62" t="s">
        <v>83</v>
      </c>
      <c r="D22" s="1">
        <v>21183</v>
      </c>
      <c r="E22" s="1">
        <v>21183</v>
      </c>
      <c r="F22" s="1">
        <v>361145</v>
      </c>
      <c r="G22" s="1">
        <v>0</v>
      </c>
      <c r="H22" s="1">
        <v>0</v>
      </c>
      <c r="I22" s="1">
        <v>1114835</v>
      </c>
      <c r="J22" s="1">
        <v>1113607</v>
      </c>
      <c r="K22" s="1">
        <v>52629</v>
      </c>
      <c r="L22" s="543">
        <v>1</v>
      </c>
      <c r="M22" s="1">
        <v>52629</v>
      </c>
      <c r="O22" s="2"/>
      <c r="P22" s="2"/>
      <c r="Q22" s="2"/>
      <c r="R22" s="2"/>
      <c r="S22" s="267"/>
      <c r="T22" s="267"/>
      <c r="U22" s="267"/>
      <c r="V22" s="267"/>
      <c r="W22" s="267"/>
    </row>
    <row r="23" spans="1:23" ht="12" customHeight="1">
      <c r="A23" s="666"/>
      <c r="B23" s="658" t="s">
        <v>81</v>
      </c>
      <c r="C23" s="104" t="s">
        <v>1239</v>
      </c>
      <c r="D23" s="1">
        <v>21183</v>
      </c>
      <c r="E23" s="1">
        <v>21183</v>
      </c>
      <c r="F23" s="1">
        <v>361145</v>
      </c>
      <c r="G23" s="187">
        <v>0</v>
      </c>
      <c r="H23" s="187">
        <v>0</v>
      </c>
      <c r="I23" s="1">
        <v>1114835</v>
      </c>
      <c r="J23" s="1">
        <v>1113607</v>
      </c>
      <c r="K23" s="1">
        <v>52629</v>
      </c>
      <c r="L23" s="543">
        <v>1</v>
      </c>
      <c r="M23" s="1">
        <v>52629</v>
      </c>
      <c r="O23" s="2"/>
      <c r="P23" s="2"/>
      <c r="Q23" s="2"/>
      <c r="R23" s="2"/>
      <c r="S23" s="267"/>
      <c r="T23" s="267"/>
      <c r="U23" s="267"/>
      <c r="V23" s="267"/>
      <c r="W23" s="267"/>
    </row>
    <row r="24" spans="1:23" ht="12" customHeight="1">
      <c r="A24" s="666"/>
      <c r="B24" s="659"/>
      <c r="C24" s="53" t="s">
        <v>1244</v>
      </c>
      <c r="D24" s="5">
        <v>0</v>
      </c>
      <c r="E24" s="5">
        <v>0</v>
      </c>
      <c r="F24" s="5">
        <v>0</v>
      </c>
      <c r="G24" s="187">
        <v>0</v>
      </c>
      <c r="H24" s="187">
        <v>0</v>
      </c>
      <c r="I24" s="5">
        <v>0</v>
      </c>
      <c r="J24" s="5">
        <v>0</v>
      </c>
      <c r="K24" s="1">
        <v>0</v>
      </c>
      <c r="L24" s="543">
        <v>0</v>
      </c>
      <c r="M24" s="1">
        <v>0</v>
      </c>
      <c r="O24" s="2"/>
      <c r="P24" s="2"/>
      <c r="Q24" s="2"/>
      <c r="R24" s="2"/>
      <c r="S24" s="267"/>
      <c r="T24" s="267"/>
      <c r="U24" s="267"/>
      <c r="V24" s="267"/>
      <c r="W24" s="267"/>
    </row>
    <row r="25" spans="1:23" ht="12" customHeight="1">
      <c r="A25" s="668"/>
      <c r="B25" s="660"/>
      <c r="C25" s="67" t="s">
        <v>1245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90">
        <v>0</v>
      </c>
      <c r="J25" s="190">
        <v>0</v>
      </c>
      <c r="K25" s="190">
        <v>0</v>
      </c>
      <c r="L25" s="562">
        <v>0</v>
      </c>
      <c r="M25" s="190">
        <v>0</v>
      </c>
      <c r="O25" s="2"/>
      <c r="P25" s="2"/>
      <c r="Q25" s="2"/>
      <c r="R25" s="2"/>
      <c r="S25" s="267"/>
      <c r="T25" s="267"/>
      <c r="U25" s="267"/>
      <c r="V25" s="267"/>
      <c r="W25" s="267"/>
    </row>
    <row r="26" spans="1:23" ht="12" customHeight="1">
      <c r="A26" s="675" t="s">
        <v>1250</v>
      </c>
      <c r="B26" s="630" t="s">
        <v>1236</v>
      </c>
      <c r="C26" s="647"/>
      <c r="D26" s="83">
        <v>123</v>
      </c>
      <c r="E26" s="84">
        <v>123</v>
      </c>
      <c r="F26" s="84">
        <v>2978</v>
      </c>
      <c r="G26" s="204">
        <v>0</v>
      </c>
      <c r="H26" s="204">
        <v>0</v>
      </c>
      <c r="I26" s="1">
        <v>11413</v>
      </c>
      <c r="J26" s="1">
        <v>11413</v>
      </c>
      <c r="K26" s="1">
        <v>92791</v>
      </c>
      <c r="L26" s="543">
        <v>1</v>
      </c>
      <c r="M26" s="1">
        <v>92791</v>
      </c>
      <c r="O26" s="2"/>
      <c r="P26" s="2"/>
      <c r="Q26" s="2"/>
      <c r="R26" s="2"/>
      <c r="S26" s="267"/>
      <c r="T26" s="267"/>
      <c r="U26" s="267"/>
      <c r="V26" s="267"/>
      <c r="W26" s="267"/>
    </row>
    <row r="27" spans="1:23" ht="12" customHeight="1">
      <c r="A27" s="666"/>
      <c r="B27" s="685" t="s">
        <v>86</v>
      </c>
      <c r="C27" s="104" t="s">
        <v>85</v>
      </c>
      <c r="D27" s="521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560">
        <v>0</v>
      </c>
      <c r="M27" s="187">
        <v>0</v>
      </c>
      <c r="N27" s="187"/>
      <c r="O27" s="187"/>
      <c r="P27" s="2"/>
      <c r="Q27" s="2"/>
      <c r="R27" s="2"/>
      <c r="S27" s="267"/>
      <c r="T27" s="267"/>
      <c r="U27" s="267"/>
      <c r="V27" s="267"/>
      <c r="W27" s="267"/>
    </row>
    <row r="28" spans="1:23" ht="12" customHeight="1">
      <c r="A28" s="666"/>
      <c r="B28" s="699"/>
      <c r="C28" s="62" t="s">
        <v>82</v>
      </c>
      <c r="D28" s="521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560">
        <v>0</v>
      </c>
      <c r="M28" s="187">
        <v>0</v>
      </c>
      <c r="N28" s="187"/>
      <c r="O28" s="187"/>
      <c r="P28" s="2"/>
      <c r="Q28" s="2"/>
      <c r="R28" s="2"/>
      <c r="S28" s="267"/>
      <c r="T28" s="267"/>
      <c r="U28" s="267"/>
      <c r="V28" s="267"/>
      <c r="W28" s="267"/>
    </row>
    <row r="29" spans="1:23" ht="12" customHeight="1">
      <c r="A29" s="666"/>
      <c r="B29" s="699"/>
      <c r="C29" s="62" t="s">
        <v>83</v>
      </c>
      <c r="D29" s="521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560">
        <v>0</v>
      </c>
      <c r="M29" s="187">
        <v>0</v>
      </c>
      <c r="N29" s="187"/>
      <c r="O29" s="187"/>
      <c r="P29" s="2"/>
      <c r="Q29" s="2"/>
      <c r="R29" s="2"/>
      <c r="S29" s="267"/>
      <c r="T29" s="267"/>
      <c r="U29" s="267"/>
      <c r="V29" s="267"/>
      <c r="W29" s="267"/>
    </row>
    <row r="30" spans="1:23" ht="12" customHeight="1">
      <c r="A30" s="666"/>
      <c r="B30" s="658" t="s">
        <v>81</v>
      </c>
      <c r="C30" s="104" t="s">
        <v>1239</v>
      </c>
      <c r="D30" s="1">
        <v>123</v>
      </c>
      <c r="E30" s="1">
        <v>123</v>
      </c>
      <c r="F30" s="1">
        <v>2978</v>
      </c>
      <c r="G30" s="187">
        <v>0</v>
      </c>
      <c r="H30" s="187">
        <v>0</v>
      </c>
      <c r="I30" s="1">
        <v>11413</v>
      </c>
      <c r="J30" s="1">
        <v>11413</v>
      </c>
      <c r="K30" s="1">
        <v>92791</v>
      </c>
      <c r="L30" s="543">
        <v>1</v>
      </c>
      <c r="M30" s="1">
        <v>92791</v>
      </c>
      <c r="O30" s="2"/>
      <c r="P30" s="2"/>
      <c r="Q30" s="2"/>
      <c r="R30" s="2"/>
      <c r="S30" s="267"/>
      <c r="T30" s="267"/>
      <c r="U30" s="267"/>
      <c r="V30" s="267"/>
      <c r="W30" s="267"/>
    </row>
    <row r="31" spans="1:23" ht="12" customHeight="1">
      <c r="A31" s="666"/>
      <c r="B31" s="659"/>
      <c r="C31" s="53" t="s">
        <v>1244</v>
      </c>
      <c r="D31" s="5">
        <v>123</v>
      </c>
      <c r="E31" s="5">
        <v>123</v>
      </c>
      <c r="F31" s="5">
        <v>2978</v>
      </c>
      <c r="G31" s="187">
        <v>0</v>
      </c>
      <c r="H31" s="187">
        <v>0</v>
      </c>
      <c r="I31" s="5">
        <v>11413</v>
      </c>
      <c r="J31" s="5">
        <v>11413</v>
      </c>
      <c r="K31" s="1">
        <v>92791</v>
      </c>
      <c r="L31" s="543">
        <v>1</v>
      </c>
      <c r="M31" s="1">
        <v>92791</v>
      </c>
      <c r="O31" s="2"/>
      <c r="P31" s="2"/>
      <c r="Q31" s="2"/>
      <c r="R31" s="2"/>
      <c r="S31" s="267"/>
      <c r="T31" s="267"/>
      <c r="U31" s="267"/>
      <c r="V31" s="267"/>
      <c r="W31" s="267"/>
    </row>
    <row r="32" spans="1:23" ht="12" customHeight="1">
      <c r="A32" s="668"/>
      <c r="B32" s="660"/>
      <c r="C32" s="67" t="s">
        <v>1245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560">
        <v>0</v>
      </c>
      <c r="M32" s="187">
        <v>0</v>
      </c>
      <c r="O32" s="2"/>
      <c r="P32" s="2"/>
      <c r="Q32" s="2"/>
      <c r="R32" s="2"/>
      <c r="S32" s="267"/>
      <c r="T32" s="267"/>
      <c r="U32" s="267"/>
      <c r="V32" s="267"/>
      <c r="W32" s="267"/>
    </row>
    <row r="33" spans="1:23" ht="12" customHeight="1">
      <c r="A33" s="675" t="s">
        <v>1251</v>
      </c>
      <c r="B33" s="630" t="s">
        <v>1236</v>
      </c>
      <c r="C33" s="647"/>
      <c r="D33" s="83">
        <v>69545</v>
      </c>
      <c r="E33" s="84">
        <v>74033</v>
      </c>
      <c r="F33" s="84">
        <v>1426868</v>
      </c>
      <c r="G33" s="204">
        <v>0</v>
      </c>
      <c r="H33" s="204">
        <v>0</v>
      </c>
      <c r="I33" s="84">
        <v>5168723</v>
      </c>
      <c r="J33" s="84">
        <v>5068539</v>
      </c>
      <c r="K33" s="84">
        <v>69816</v>
      </c>
      <c r="L33" s="561">
        <v>1.06</v>
      </c>
      <c r="M33" s="84">
        <v>74322</v>
      </c>
      <c r="O33" s="2"/>
      <c r="P33" s="2"/>
      <c r="Q33" s="2"/>
      <c r="R33" s="2"/>
      <c r="S33" s="267"/>
      <c r="T33" s="267"/>
      <c r="U33" s="267"/>
      <c r="V33" s="267"/>
      <c r="W33" s="267"/>
    </row>
    <row r="34" spans="1:23" ht="12" customHeight="1">
      <c r="A34" s="666"/>
      <c r="B34" s="685" t="s">
        <v>86</v>
      </c>
      <c r="C34" s="104" t="s">
        <v>85</v>
      </c>
      <c r="D34" s="1">
        <v>11439</v>
      </c>
      <c r="E34" s="1">
        <v>15927</v>
      </c>
      <c r="F34" s="1">
        <v>22948</v>
      </c>
      <c r="G34" s="1">
        <v>12010</v>
      </c>
      <c r="H34" s="1">
        <v>369479</v>
      </c>
      <c r="I34" s="1">
        <v>533135</v>
      </c>
      <c r="J34" s="1">
        <v>479560</v>
      </c>
      <c r="K34" s="1">
        <v>33474</v>
      </c>
      <c r="L34" s="543">
        <v>1.39</v>
      </c>
      <c r="M34" s="1">
        <v>46607</v>
      </c>
      <c r="O34" s="2"/>
      <c r="P34" s="2"/>
      <c r="Q34" s="2"/>
      <c r="R34" s="2"/>
      <c r="S34" s="267"/>
      <c r="T34" s="267"/>
      <c r="U34" s="267"/>
      <c r="V34" s="267"/>
      <c r="W34" s="267"/>
    </row>
    <row r="35" spans="1:23" ht="12" customHeight="1">
      <c r="A35" s="666"/>
      <c r="B35" s="699"/>
      <c r="C35" s="62" t="s">
        <v>82</v>
      </c>
      <c r="D35" s="1">
        <v>129</v>
      </c>
      <c r="E35" s="1">
        <v>1977</v>
      </c>
      <c r="F35" s="1">
        <v>2789</v>
      </c>
      <c r="G35" s="1">
        <v>1</v>
      </c>
      <c r="H35" s="1">
        <v>30</v>
      </c>
      <c r="I35" s="1">
        <v>211006</v>
      </c>
      <c r="J35" s="1">
        <v>203804</v>
      </c>
      <c r="K35" s="1">
        <v>106730</v>
      </c>
      <c r="L35" s="543">
        <v>15.33</v>
      </c>
      <c r="M35" s="1">
        <v>1635703</v>
      </c>
      <c r="O35" s="2"/>
      <c r="P35" s="2"/>
      <c r="Q35" s="2"/>
      <c r="R35" s="2"/>
      <c r="S35" s="267"/>
      <c r="T35" s="267"/>
      <c r="U35" s="267"/>
      <c r="V35" s="267"/>
      <c r="W35" s="267"/>
    </row>
    <row r="36" spans="1:23" ht="12" customHeight="1">
      <c r="A36" s="666"/>
      <c r="B36" s="699"/>
      <c r="C36" s="62" t="s">
        <v>83</v>
      </c>
      <c r="D36" s="1">
        <v>11310</v>
      </c>
      <c r="E36" s="1">
        <v>13950</v>
      </c>
      <c r="F36" s="1">
        <v>20159</v>
      </c>
      <c r="G36" s="1">
        <v>12009</v>
      </c>
      <c r="H36" s="1">
        <v>369449</v>
      </c>
      <c r="I36" s="1">
        <v>322129</v>
      </c>
      <c r="J36" s="1">
        <v>275756</v>
      </c>
      <c r="K36" s="1">
        <v>23092</v>
      </c>
      <c r="L36" s="543">
        <v>1.23</v>
      </c>
      <c r="M36" s="1">
        <v>28482</v>
      </c>
      <c r="O36" s="2"/>
      <c r="P36" s="2"/>
      <c r="Q36" s="2"/>
      <c r="R36" s="2"/>
      <c r="S36" s="267"/>
      <c r="T36" s="267"/>
      <c r="U36" s="267"/>
      <c r="V36" s="267"/>
      <c r="W36" s="267"/>
    </row>
    <row r="37" spans="1:23" ht="12" customHeight="1">
      <c r="A37" s="666"/>
      <c r="B37" s="658" t="s">
        <v>81</v>
      </c>
      <c r="C37" s="104" t="s">
        <v>1239</v>
      </c>
      <c r="D37" s="1">
        <v>58106</v>
      </c>
      <c r="E37" s="1">
        <v>58106</v>
      </c>
      <c r="F37" s="1">
        <v>1403920</v>
      </c>
      <c r="G37" s="187">
        <v>0</v>
      </c>
      <c r="H37" s="187">
        <v>0</v>
      </c>
      <c r="I37" s="1">
        <v>4635588</v>
      </c>
      <c r="J37" s="1">
        <v>4588979</v>
      </c>
      <c r="K37" s="1">
        <v>79778</v>
      </c>
      <c r="L37" s="543">
        <v>1</v>
      </c>
      <c r="M37" s="1">
        <v>79778</v>
      </c>
      <c r="O37" s="2"/>
      <c r="P37" s="2"/>
      <c r="Q37" s="2"/>
      <c r="R37" s="2"/>
      <c r="S37" s="267"/>
      <c r="T37" s="267"/>
      <c r="U37" s="267"/>
      <c r="V37" s="267"/>
      <c r="W37" s="267"/>
    </row>
    <row r="38" spans="1:23" ht="12" customHeight="1">
      <c r="A38" s="666"/>
      <c r="B38" s="659"/>
      <c r="C38" s="53" t="s">
        <v>1244</v>
      </c>
      <c r="D38" s="5">
        <v>58106</v>
      </c>
      <c r="E38" s="5">
        <v>58106</v>
      </c>
      <c r="F38" s="5">
        <v>1403920</v>
      </c>
      <c r="G38" s="187">
        <v>0</v>
      </c>
      <c r="H38" s="187">
        <v>0</v>
      </c>
      <c r="I38" s="5">
        <v>4635588</v>
      </c>
      <c r="J38" s="5">
        <v>4588979</v>
      </c>
      <c r="K38" s="1">
        <v>79778</v>
      </c>
      <c r="L38" s="543">
        <v>1</v>
      </c>
      <c r="M38" s="1">
        <v>79778</v>
      </c>
      <c r="O38" s="2"/>
      <c r="P38" s="2"/>
      <c r="Q38" s="2"/>
      <c r="R38" s="2"/>
      <c r="S38" s="267"/>
      <c r="T38" s="267"/>
      <c r="U38" s="267"/>
      <c r="V38" s="267"/>
      <c r="W38" s="267"/>
    </row>
    <row r="39" spans="1:23" ht="12" customHeight="1">
      <c r="A39" s="668"/>
      <c r="B39" s="660"/>
      <c r="C39" s="67" t="s">
        <v>1245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560">
        <v>0</v>
      </c>
      <c r="M39" s="187">
        <v>0</v>
      </c>
      <c r="O39" s="2"/>
      <c r="P39" s="2"/>
      <c r="Q39" s="2"/>
      <c r="R39" s="2"/>
      <c r="S39" s="267"/>
      <c r="T39" s="267"/>
      <c r="U39" s="267"/>
      <c r="V39" s="267"/>
      <c r="W39" s="267"/>
    </row>
    <row r="40" spans="1:23" ht="12" customHeight="1">
      <c r="A40" s="675" t="s">
        <v>1252</v>
      </c>
      <c r="B40" s="630" t="s">
        <v>1236</v>
      </c>
      <c r="C40" s="647"/>
      <c r="D40" s="83">
        <v>264</v>
      </c>
      <c r="E40" s="84">
        <v>264</v>
      </c>
      <c r="F40" s="84">
        <v>5463</v>
      </c>
      <c r="G40" s="204">
        <v>0</v>
      </c>
      <c r="H40" s="204">
        <v>0</v>
      </c>
      <c r="I40" s="84">
        <v>18245</v>
      </c>
      <c r="J40" s="84">
        <v>18245</v>
      </c>
      <c r="K40" s="84">
        <v>69110</v>
      </c>
      <c r="L40" s="561">
        <v>1</v>
      </c>
      <c r="M40" s="84">
        <v>69110</v>
      </c>
      <c r="O40" s="2"/>
      <c r="P40" s="2"/>
      <c r="Q40" s="2"/>
      <c r="R40" s="2"/>
      <c r="S40" s="267"/>
      <c r="T40" s="267"/>
      <c r="U40" s="267"/>
      <c r="V40" s="267"/>
      <c r="W40" s="267"/>
    </row>
    <row r="41" spans="1:23" ht="12" customHeight="1">
      <c r="A41" s="666"/>
      <c r="B41" s="685" t="s">
        <v>86</v>
      </c>
      <c r="C41" s="104" t="s">
        <v>85</v>
      </c>
      <c r="D41" s="521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560">
        <v>0</v>
      </c>
      <c r="M41" s="187">
        <v>0</v>
      </c>
      <c r="N41" s="187"/>
      <c r="O41" s="187"/>
      <c r="P41" s="2"/>
      <c r="Q41" s="2"/>
      <c r="R41" s="2"/>
      <c r="S41" s="267"/>
      <c r="T41" s="267"/>
      <c r="U41" s="267"/>
      <c r="V41" s="267"/>
      <c r="W41" s="267"/>
    </row>
    <row r="42" spans="1:23" ht="12" customHeight="1">
      <c r="A42" s="666"/>
      <c r="B42" s="699"/>
      <c r="C42" s="62" t="s">
        <v>82</v>
      </c>
      <c r="D42" s="521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560">
        <v>0</v>
      </c>
      <c r="M42" s="187">
        <v>0</v>
      </c>
      <c r="N42" s="187"/>
      <c r="O42" s="187"/>
      <c r="P42" s="2"/>
      <c r="Q42" s="2"/>
      <c r="R42" s="2"/>
      <c r="S42" s="267"/>
      <c r="T42" s="267"/>
      <c r="U42" s="267"/>
      <c r="V42" s="267"/>
      <c r="W42" s="267"/>
    </row>
    <row r="43" spans="1:23" ht="12" customHeight="1">
      <c r="A43" s="666"/>
      <c r="B43" s="699"/>
      <c r="C43" s="62" t="s">
        <v>83</v>
      </c>
      <c r="D43" s="521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560">
        <v>0</v>
      </c>
      <c r="M43" s="187">
        <v>0</v>
      </c>
      <c r="N43" s="187"/>
      <c r="O43" s="187"/>
      <c r="P43" s="2"/>
      <c r="Q43" s="2"/>
      <c r="R43" s="2"/>
      <c r="S43" s="267"/>
      <c r="T43" s="267"/>
      <c r="U43" s="267"/>
      <c r="V43" s="267"/>
      <c r="W43" s="267"/>
    </row>
    <row r="44" spans="1:23" ht="12" customHeight="1">
      <c r="A44" s="666"/>
      <c r="B44" s="658" t="s">
        <v>81</v>
      </c>
      <c r="C44" s="104" t="s">
        <v>1239</v>
      </c>
      <c r="D44" s="1">
        <v>264</v>
      </c>
      <c r="E44" s="1">
        <v>264</v>
      </c>
      <c r="F44" s="1">
        <v>5463</v>
      </c>
      <c r="G44" s="187">
        <v>0</v>
      </c>
      <c r="H44" s="187">
        <v>0</v>
      </c>
      <c r="I44" s="1">
        <v>18245</v>
      </c>
      <c r="J44" s="1">
        <v>18245</v>
      </c>
      <c r="K44" s="1">
        <v>69110</v>
      </c>
      <c r="L44" s="543">
        <v>1</v>
      </c>
      <c r="M44" s="1">
        <v>69110</v>
      </c>
      <c r="O44" s="2"/>
      <c r="P44" s="2"/>
      <c r="Q44" s="2"/>
      <c r="R44" s="2"/>
      <c r="S44" s="267"/>
      <c r="T44" s="267"/>
      <c r="U44" s="267"/>
      <c r="V44" s="267"/>
      <c r="W44" s="267"/>
    </row>
    <row r="45" spans="1:23" ht="12" customHeight="1">
      <c r="A45" s="666"/>
      <c r="B45" s="659"/>
      <c r="C45" s="53" t="s">
        <v>1244</v>
      </c>
      <c r="D45" s="5">
        <v>264</v>
      </c>
      <c r="E45" s="5">
        <v>264</v>
      </c>
      <c r="F45" s="5">
        <v>5463</v>
      </c>
      <c r="G45" s="187">
        <v>0</v>
      </c>
      <c r="H45" s="187">
        <v>0</v>
      </c>
      <c r="I45" s="5">
        <v>18245</v>
      </c>
      <c r="J45" s="5">
        <v>18245</v>
      </c>
      <c r="K45" s="1">
        <v>69110</v>
      </c>
      <c r="L45" s="543">
        <v>1</v>
      </c>
      <c r="M45" s="1">
        <v>69110</v>
      </c>
      <c r="O45" s="2"/>
      <c r="P45" s="2"/>
      <c r="Q45" s="2"/>
      <c r="R45" s="2"/>
      <c r="S45" s="267"/>
      <c r="T45" s="267"/>
      <c r="U45" s="267"/>
      <c r="V45" s="267"/>
      <c r="W45" s="267"/>
    </row>
    <row r="46" spans="1:23" ht="12" customHeight="1">
      <c r="A46" s="668"/>
      <c r="B46" s="660"/>
      <c r="C46" s="67" t="s">
        <v>1245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560">
        <v>0</v>
      </c>
      <c r="M46" s="187">
        <v>0</v>
      </c>
      <c r="O46" s="2"/>
      <c r="P46" s="2"/>
      <c r="Q46" s="2"/>
      <c r="R46" s="2"/>
      <c r="S46" s="267"/>
      <c r="T46" s="267"/>
      <c r="U46" s="267"/>
      <c r="V46" s="267"/>
      <c r="W46" s="267"/>
    </row>
    <row r="47" spans="1:23" ht="12" customHeight="1">
      <c r="A47" s="675" t="s">
        <v>1253</v>
      </c>
      <c r="B47" s="630" t="s">
        <v>1236</v>
      </c>
      <c r="C47" s="647"/>
      <c r="D47" s="83">
        <v>46</v>
      </c>
      <c r="E47" s="84">
        <v>46</v>
      </c>
      <c r="F47" s="84">
        <v>807</v>
      </c>
      <c r="G47" s="204">
        <v>0</v>
      </c>
      <c r="H47" s="204">
        <v>0</v>
      </c>
      <c r="I47" s="84">
        <v>3487</v>
      </c>
      <c r="J47" s="84">
        <v>3487</v>
      </c>
      <c r="K47" s="84">
        <v>75812</v>
      </c>
      <c r="L47" s="561">
        <v>1</v>
      </c>
      <c r="M47" s="84">
        <v>75812</v>
      </c>
      <c r="O47" s="2"/>
      <c r="P47" s="2"/>
      <c r="Q47" s="2"/>
      <c r="R47" s="2"/>
      <c r="S47" s="267"/>
      <c r="T47" s="267"/>
      <c r="U47" s="267"/>
      <c r="V47" s="267"/>
      <c r="W47" s="267"/>
    </row>
    <row r="48" spans="1:23" ht="12" customHeight="1">
      <c r="A48" s="666"/>
      <c r="B48" s="685" t="s">
        <v>86</v>
      </c>
      <c r="C48" s="104" t="s">
        <v>85</v>
      </c>
      <c r="D48" s="521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560">
        <v>0</v>
      </c>
      <c r="M48" s="187">
        <v>0</v>
      </c>
      <c r="N48" s="187"/>
      <c r="O48" s="187"/>
      <c r="P48" s="2"/>
      <c r="Q48" s="2"/>
      <c r="R48" s="2"/>
      <c r="S48" s="267"/>
      <c r="T48" s="267"/>
      <c r="U48" s="267"/>
      <c r="V48" s="267"/>
      <c r="W48" s="267"/>
    </row>
    <row r="49" spans="1:23" ht="12" customHeight="1">
      <c r="A49" s="666"/>
      <c r="B49" s="699"/>
      <c r="C49" s="62" t="s">
        <v>82</v>
      </c>
      <c r="D49" s="521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560">
        <v>0</v>
      </c>
      <c r="M49" s="187">
        <v>0</v>
      </c>
      <c r="N49" s="187"/>
      <c r="O49" s="187"/>
      <c r="P49" s="2"/>
      <c r="Q49" s="2"/>
      <c r="R49" s="2"/>
      <c r="S49" s="267"/>
      <c r="T49" s="267"/>
      <c r="U49" s="267"/>
      <c r="V49" s="267"/>
      <c r="W49" s="267"/>
    </row>
    <row r="50" spans="1:23" ht="12" customHeight="1">
      <c r="A50" s="666"/>
      <c r="B50" s="699"/>
      <c r="C50" s="62" t="s">
        <v>83</v>
      </c>
      <c r="D50" s="521">
        <v>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560">
        <v>0</v>
      </c>
      <c r="M50" s="187">
        <v>0</v>
      </c>
      <c r="N50" s="187"/>
      <c r="O50" s="187"/>
      <c r="P50" s="2"/>
      <c r="Q50" s="2"/>
      <c r="R50" s="2"/>
      <c r="S50" s="267"/>
      <c r="T50" s="267"/>
      <c r="U50" s="267"/>
      <c r="V50" s="267"/>
      <c r="W50" s="267"/>
    </row>
    <row r="51" spans="1:23" ht="12" customHeight="1">
      <c r="A51" s="666"/>
      <c r="B51" s="658" t="s">
        <v>81</v>
      </c>
      <c r="C51" s="104" t="s">
        <v>1239</v>
      </c>
      <c r="D51" s="1">
        <v>46</v>
      </c>
      <c r="E51" s="1">
        <v>46</v>
      </c>
      <c r="F51" s="1">
        <v>807</v>
      </c>
      <c r="G51" s="187">
        <v>0</v>
      </c>
      <c r="H51" s="187">
        <v>0</v>
      </c>
      <c r="I51" s="1">
        <v>3487</v>
      </c>
      <c r="J51" s="1">
        <v>3487</v>
      </c>
      <c r="K51" s="1">
        <v>75812</v>
      </c>
      <c r="L51" s="543">
        <v>1</v>
      </c>
      <c r="M51" s="1">
        <v>75812</v>
      </c>
      <c r="O51" s="2"/>
      <c r="P51" s="2"/>
      <c r="Q51" s="2"/>
      <c r="R51" s="2"/>
      <c r="S51" s="267"/>
      <c r="T51" s="267"/>
      <c r="U51" s="267"/>
      <c r="V51" s="267"/>
      <c r="W51" s="267"/>
    </row>
    <row r="52" spans="1:23" ht="12" customHeight="1">
      <c r="A52" s="666"/>
      <c r="B52" s="659"/>
      <c r="C52" s="53" t="s">
        <v>1244</v>
      </c>
      <c r="D52" s="5">
        <v>46</v>
      </c>
      <c r="E52" s="5">
        <v>46</v>
      </c>
      <c r="F52" s="5">
        <v>807</v>
      </c>
      <c r="G52" s="187">
        <v>0</v>
      </c>
      <c r="H52" s="187">
        <v>0</v>
      </c>
      <c r="I52" s="5">
        <v>3487</v>
      </c>
      <c r="J52" s="5">
        <v>3487</v>
      </c>
      <c r="K52" s="1">
        <v>75812</v>
      </c>
      <c r="L52" s="543">
        <v>1</v>
      </c>
      <c r="M52" s="1">
        <v>75812</v>
      </c>
      <c r="O52" s="2"/>
      <c r="P52" s="2"/>
      <c r="Q52" s="2"/>
      <c r="R52" s="2"/>
      <c r="S52" s="267"/>
      <c r="T52" s="267"/>
      <c r="U52" s="267"/>
      <c r="V52" s="267"/>
      <c r="W52" s="267"/>
    </row>
    <row r="53" spans="1:23" ht="12" customHeight="1">
      <c r="A53" s="668"/>
      <c r="B53" s="660"/>
      <c r="C53" s="67" t="s">
        <v>1245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560">
        <v>0</v>
      </c>
      <c r="M53" s="187">
        <v>0</v>
      </c>
      <c r="O53" s="2"/>
      <c r="P53" s="2"/>
      <c r="Q53" s="2"/>
      <c r="R53" s="2"/>
      <c r="S53" s="267"/>
      <c r="T53" s="267"/>
      <c r="U53" s="267"/>
      <c r="V53" s="267"/>
      <c r="W53" s="267"/>
    </row>
    <row r="54" spans="1:23" ht="12" customHeight="1">
      <c r="A54" s="675" t="s">
        <v>1254</v>
      </c>
      <c r="B54" s="630" t="s">
        <v>1236</v>
      </c>
      <c r="C54" s="647"/>
      <c r="D54" s="83">
        <v>58635</v>
      </c>
      <c r="E54" s="84">
        <v>62778</v>
      </c>
      <c r="F54" s="84">
        <v>1151426</v>
      </c>
      <c r="G54" s="204">
        <v>0</v>
      </c>
      <c r="H54" s="204">
        <v>0</v>
      </c>
      <c r="I54" s="84">
        <v>5367026</v>
      </c>
      <c r="J54" s="84">
        <v>5297947</v>
      </c>
      <c r="K54" s="84">
        <v>85492</v>
      </c>
      <c r="L54" s="561">
        <v>1.07</v>
      </c>
      <c r="M54" s="84">
        <v>91533</v>
      </c>
      <c r="O54" s="2"/>
      <c r="P54" s="2"/>
      <c r="Q54" s="2"/>
      <c r="R54" s="2"/>
      <c r="S54" s="267"/>
      <c r="T54" s="267"/>
      <c r="U54" s="267"/>
      <c r="V54" s="267"/>
      <c r="W54" s="267"/>
    </row>
    <row r="55" spans="1:23" ht="12" customHeight="1">
      <c r="A55" s="666"/>
      <c r="B55" s="685" t="s">
        <v>86</v>
      </c>
      <c r="C55" s="104" t="s">
        <v>85</v>
      </c>
      <c r="D55" s="1">
        <v>3970</v>
      </c>
      <c r="E55" s="1">
        <v>8113</v>
      </c>
      <c r="F55" s="1">
        <v>10406</v>
      </c>
      <c r="G55" s="1">
        <v>4218</v>
      </c>
      <c r="H55" s="1">
        <v>110490</v>
      </c>
      <c r="I55" s="1">
        <v>564796</v>
      </c>
      <c r="J55" s="1">
        <v>532171</v>
      </c>
      <c r="K55" s="1">
        <v>69616</v>
      </c>
      <c r="L55" s="543">
        <v>2.04</v>
      </c>
      <c r="M55" s="1">
        <v>142266</v>
      </c>
      <c r="O55" s="2"/>
      <c r="P55" s="2"/>
      <c r="Q55" s="2"/>
      <c r="R55" s="2"/>
      <c r="S55" s="267"/>
      <c r="T55" s="267"/>
      <c r="U55" s="267"/>
      <c r="V55" s="267"/>
      <c r="W55" s="267"/>
    </row>
    <row r="56" spans="1:23" ht="12" customHeight="1">
      <c r="A56" s="666"/>
      <c r="B56" s="699"/>
      <c r="C56" s="62" t="s">
        <v>82</v>
      </c>
      <c r="D56" s="1">
        <v>220</v>
      </c>
      <c r="E56" s="1">
        <v>2980</v>
      </c>
      <c r="F56" s="1">
        <v>3859</v>
      </c>
      <c r="G56" s="1">
        <v>10</v>
      </c>
      <c r="H56" s="1">
        <v>207</v>
      </c>
      <c r="I56" s="1">
        <v>418267</v>
      </c>
      <c r="J56" s="1">
        <v>401832</v>
      </c>
      <c r="K56" s="1">
        <v>140358</v>
      </c>
      <c r="L56" s="543">
        <v>13.55</v>
      </c>
      <c r="M56" s="1">
        <v>1901214</v>
      </c>
      <c r="O56" s="2"/>
      <c r="P56" s="2"/>
      <c r="Q56" s="2"/>
      <c r="R56" s="2"/>
      <c r="S56" s="267"/>
      <c r="T56" s="267"/>
      <c r="U56" s="267"/>
      <c r="V56" s="267"/>
      <c r="W56" s="267"/>
    </row>
    <row r="57" spans="1:23" ht="12" customHeight="1">
      <c r="A57" s="666"/>
      <c r="B57" s="699"/>
      <c r="C57" s="62" t="s">
        <v>83</v>
      </c>
      <c r="D57" s="1">
        <v>3750</v>
      </c>
      <c r="E57" s="1">
        <v>5133</v>
      </c>
      <c r="F57" s="1">
        <v>6547</v>
      </c>
      <c r="G57" s="1">
        <v>4208</v>
      </c>
      <c r="H57" s="1">
        <v>110283</v>
      </c>
      <c r="I57" s="1">
        <v>146529</v>
      </c>
      <c r="J57" s="1">
        <v>130339</v>
      </c>
      <c r="K57" s="1">
        <v>28546</v>
      </c>
      <c r="L57" s="543">
        <v>1.37</v>
      </c>
      <c r="M57" s="1">
        <v>39074</v>
      </c>
      <c r="O57" s="2"/>
      <c r="P57" s="2"/>
      <c r="Q57" s="2"/>
      <c r="R57" s="2"/>
      <c r="S57" s="267"/>
      <c r="T57" s="267"/>
      <c r="U57" s="267"/>
      <c r="V57" s="267"/>
      <c r="W57" s="267"/>
    </row>
    <row r="58" spans="1:23" ht="12" customHeight="1">
      <c r="A58" s="666"/>
      <c r="B58" s="658" t="s">
        <v>81</v>
      </c>
      <c r="C58" s="104" t="s">
        <v>1239</v>
      </c>
      <c r="D58" s="1">
        <v>54665</v>
      </c>
      <c r="E58" s="1">
        <v>54665</v>
      </c>
      <c r="F58" s="1">
        <v>1141020</v>
      </c>
      <c r="G58" s="187">
        <v>0</v>
      </c>
      <c r="H58" s="187">
        <v>0</v>
      </c>
      <c r="I58" s="1">
        <v>4802230</v>
      </c>
      <c r="J58" s="1">
        <v>4765776</v>
      </c>
      <c r="K58" s="1">
        <v>87848</v>
      </c>
      <c r="L58" s="543">
        <v>1</v>
      </c>
      <c r="M58" s="1">
        <v>87848</v>
      </c>
      <c r="O58" s="2"/>
      <c r="P58" s="2"/>
      <c r="Q58" s="2"/>
      <c r="R58" s="2"/>
      <c r="S58" s="267"/>
      <c r="T58" s="267"/>
      <c r="U58" s="267"/>
      <c r="V58" s="267"/>
      <c r="W58" s="267"/>
    </row>
    <row r="59" spans="1:23" ht="12" customHeight="1">
      <c r="A59" s="666"/>
      <c r="B59" s="659"/>
      <c r="C59" s="53" t="s">
        <v>1244</v>
      </c>
      <c r="D59" s="5">
        <v>54665</v>
      </c>
      <c r="E59" s="5">
        <v>54665</v>
      </c>
      <c r="F59" s="5">
        <v>1141020</v>
      </c>
      <c r="G59" s="187">
        <v>0</v>
      </c>
      <c r="H59" s="187">
        <v>0</v>
      </c>
      <c r="I59" s="5">
        <v>4802230</v>
      </c>
      <c r="J59" s="5">
        <v>4765776</v>
      </c>
      <c r="K59" s="1">
        <v>87848</v>
      </c>
      <c r="L59" s="543">
        <v>1</v>
      </c>
      <c r="M59" s="1">
        <v>87848</v>
      </c>
      <c r="O59" s="2"/>
      <c r="P59" s="2"/>
      <c r="Q59" s="2"/>
      <c r="R59" s="2"/>
      <c r="S59" s="267"/>
      <c r="T59" s="267"/>
      <c r="U59" s="267"/>
      <c r="V59" s="267"/>
      <c r="W59" s="267"/>
    </row>
    <row r="60" spans="1:23" ht="12" customHeight="1">
      <c r="A60" s="698"/>
      <c r="B60" s="700"/>
      <c r="C60" s="68" t="s">
        <v>1245</v>
      </c>
      <c r="D60" s="206">
        <v>0</v>
      </c>
      <c r="E60" s="206">
        <v>0</v>
      </c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06">
        <v>0</v>
      </c>
      <c r="L60" s="563">
        <v>0</v>
      </c>
      <c r="M60" s="206">
        <v>0</v>
      </c>
      <c r="O60" s="2"/>
      <c r="P60" s="2"/>
      <c r="Q60" s="2"/>
      <c r="R60" s="2"/>
      <c r="S60" s="267"/>
      <c r="T60" s="267"/>
      <c r="U60" s="267"/>
      <c r="V60" s="267"/>
      <c r="W60" s="267"/>
    </row>
    <row r="61" spans="1:13" ht="12">
      <c r="A61" s="112"/>
      <c r="C61" s="24"/>
      <c r="D61" s="1"/>
      <c r="E61" s="1"/>
      <c r="F61" s="1"/>
      <c r="G61" s="187"/>
      <c r="H61" s="187"/>
      <c r="I61" s="1"/>
      <c r="J61" s="1"/>
      <c r="K61" s="1"/>
      <c r="L61" s="4"/>
      <c r="M61" s="1"/>
    </row>
    <row r="62" spans="1:13" ht="12">
      <c r="A62" s="24"/>
      <c r="B62" s="24"/>
      <c r="C62" s="24"/>
      <c r="D62" s="1"/>
      <c r="E62" s="1"/>
      <c r="F62" s="1"/>
      <c r="G62" s="1"/>
      <c r="H62" s="1"/>
      <c r="I62" s="1"/>
      <c r="J62" s="1"/>
      <c r="K62" s="1"/>
      <c r="L62" s="4"/>
      <c r="M62" s="1"/>
    </row>
    <row r="63" spans="4:13" ht="12">
      <c r="D63" s="1"/>
      <c r="E63" s="1"/>
      <c r="F63" s="1"/>
      <c r="G63" s="1"/>
      <c r="H63" s="1"/>
      <c r="I63" s="1"/>
      <c r="J63" s="1"/>
      <c r="K63" s="1"/>
      <c r="L63" s="4"/>
      <c r="M63" s="1"/>
    </row>
    <row r="64" spans="4:13" ht="12">
      <c r="D64" s="1"/>
      <c r="E64" s="1"/>
      <c r="F64" s="1"/>
      <c r="G64" s="1"/>
      <c r="H64" s="1"/>
      <c r="I64" s="1"/>
      <c r="J64" s="1"/>
      <c r="K64" s="1"/>
      <c r="L64" s="4"/>
      <c r="M64" s="1"/>
    </row>
    <row r="65" spans="4:13" ht="12">
      <c r="D65" s="1"/>
      <c r="E65" s="1"/>
      <c r="F65" s="1"/>
      <c r="G65" s="1"/>
      <c r="H65" s="1"/>
      <c r="I65" s="1"/>
      <c r="J65" s="1"/>
      <c r="K65" s="1"/>
      <c r="L65" s="4"/>
      <c r="M65" s="1"/>
    </row>
    <row r="66" spans="4:13" ht="12">
      <c r="D66" s="1"/>
      <c r="E66" s="1"/>
      <c r="F66" s="1"/>
      <c r="G66" s="1"/>
      <c r="H66" s="1"/>
      <c r="I66" s="1"/>
      <c r="J66" s="1"/>
      <c r="K66" s="1"/>
      <c r="L66" s="4"/>
      <c r="M66" s="1"/>
    </row>
    <row r="67" spans="4:13" ht="12">
      <c r="D67" s="1"/>
      <c r="E67" s="1"/>
      <c r="F67" s="1"/>
      <c r="G67" s="1"/>
      <c r="H67" s="1"/>
      <c r="I67" s="1"/>
      <c r="J67" s="1"/>
      <c r="K67" s="1"/>
      <c r="L67" s="4"/>
      <c r="M67" s="1"/>
    </row>
    <row r="68" spans="4:13" ht="12">
      <c r="D68" s="1"/>
      <c r="E68" s="1"/>
      <c r="F68" s="1"/>
      <c r="G68" s="1"/>
      <c r="H68" s="1"/>
      <c r="I68" s="1"/>
      <c r="J68" s="1"/>
      <c r="K68" s="1"/>
      <c r="L68" s="4"/>
      <c r="M68" s="1"/>
    </row>
    <row r="69" spans="4:10" ht="12">
      <c r="D69" s="1"/>
      <c r="E69" s="1"/>
      <c r="F69" s="1"/>
      <c r="G69" s="1"/>
      <c r="H69" s="1"/>
      <c r="I69" s="1"/>
      <c r="J69" s="1"/>
    </row>
    <row r="70" spans="4:16" ht="12">
      <c r="D70" s="1"/>
      <c r="E70" s="1"/>
      <c r="F70" s="1"/>
      <c r="G70" s="1"/>
      <c r="H70" s="1"/>
      <c r="I70" s="1"/>
      <c r="J70" s="1"/>
      <c r="K70" s="136"/>
      <c r="L70" s="136"/>
      <c r="M70" s="136"/>
      <c r="N70" s="136"/>
      <c r="O70" s="136"/>
      <c r="P70" s="136"/>
    </row>
    <row r="71" spans="4:15" ht="12"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4:15" ht="12"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4:15" ht="12"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4:15" ht="12"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4:15" ht="12"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</row>
    <row r="76" spans="4:15" ht="12"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  <row r="77" spans="4:10" ht="12">
      <c r="D77" s="136"/>
      <c r="E77" s="136"/>
      <c r="F77" s="136"/>
      <c r="G77" s="136"/>
      <c r="H77" s="136"/>
      <c r="I77" s="136"/>
      <c r="J77" s="136"/>
    </row>
    <row r="78" spans="4:10" ht="12">
      <c r="D78" s="136"/>
      <c r="E78" s="136"/>
      <c r="F78" s="136"/>
      <c r="G78" s="136"/>
      <c r="H78" s="136"/>
      <c r="I78" s="136"/>
      <c r="J78" s="136"/>
    </row>
    <row r="80" spans="4:10" ht="12">
      <c r="D80" s="136"/>
      <c r="E80" s="136"/>
      <c r="F80" s="136"/>
      <c r="G80" s="136"/>
      <c r="H80" s="136"/>
      <c r="I80" s="136"/>
      <c r="J80" s="136"/>
    </row>
  </sheetData>
  <mergeCells count="35">
    <mergeCell ref="D3:D4"/>
    <mergeCell ref="E3:E4"/>
    <mergeCell ref="F3:F4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22"/>
  <dimension ref="A1:W80"/>
  <sheetViews>
    <sheetView showGridLines="0" workbookViewId="0" topLeftCell="A1">
      <selection activeCell="K41" sqref="K41:L42"/>
    </sheetView>
  </sheetViews>
  <sheetFormatPr defaultColWidth="9.140625" defaultRowHeight="12"/>
  <cols>
    <col min="1" max="1" width="8.140625" style="6" customWidth="1"/>
    <col min="2" max="2" width="5.140625" style="6" customWidth="1"/>
    <col min="3" max="3" width="6.57421875" style="6" customWidth="1"/>
    <col min="4" max="4" width="19.57421875" style="6" customWidth="1"/>
    <col min="5" max="5" width="20.00390625" style="6" customWidth="1"/>
    <col min="6" max="6" width="19.8515625" style="6" customWidth="1"/>
    <col min="7" max="7" width="19.140625" style="6" customWidth="1"/>
    <col min="8" max="8" width="19.00390625" style="6" customWidth="1"/>
    <col min="9" max="9" width="26.00390625" style="6" customWidth="1"/>
    <col min="10" max="10" width="23.421875" style="6" customWidth="1"/>
    <col min="11" max="11" width="22.7109375" style="6" customWidth="1"/>
    <col min="12" max="12" width="22.7109375" style="231" customWidth="1"/>
    <col min="13" max="13" width="22.7109375" style="6" customWidth="1"/>
    <col min="14" max="14" width="6.00390625" style="6" bestFit="1" customWidth="1"/>
    <col min="15" max="15" width="7.57421875" style="6" bestFit="1" customWidth="1"/>
    <col min="16" max="16" width="3.7109375" style="6" bestFit="1" customWidth="1"/>
    <col min="17" max="18" width="7.57421875" style="6" bestFit="1" customWidth="1"/>
    <col min="19" max="23" width="5.140625" style="6" bestFit="1" customWidth="1"/>
    <col min="24" max="16384" width="13.00390625" style="6" customWidth="1"/>
  </cols>
  <sheetData>
    <row r="1" spans="3:8" ht="13.5">
      <c r="C1" s="240" t="s">
        <v>1652</v>
      </c>
      <c r="D1" s="238" t="s">
        <v>1267</v>
      </c>
      <c r="G1" s="2"/>
      <c r="H1" s="2"/>
    </row>
    <row r="2" spans="7:13" ht="12">
      <c r="G2" s="136"/>
      <c r="H2" s="136"/>
      <c r="M2" s="102" t="s">
        <v>1268</v>
      </c>
    </row>
    <row r="3" spans="1:13" ht="17.25" customHeight="1">
      <c r="A3" s="33"/>
      <c r="B3" s="33"/>
      <c r="C3" s="7"/>
      <c r="D3" s="671" t="s">
        <v>1269</v>
      </c>
      <c r="E3" s="671" t="s">
        <v>1270</v>
      </c>
      <c r="F3" s="671" t="s">
        <v>889</v>
      </c>
      <c r="G3" s="133" t="s">
        <v>1271</v>
      </c>
      <c r="H3" s="191" t="s">
        <v>1272</v>
      </c>
      <c r="I3" s="189" t="s">
        <v>1273</v>
      </c>
      <c r="J3" s="135"/>
      <c r="K3" s="133" t="s">
        <v>65</v>
      </c>
      <c r="L3" s="380" t="s">
        <v>66</v>
      </c>
      <c r="M3" s="191" t="s">
        <v>67</v>
      </c>
    </row>
    <row r="4" spans="1:13" ht="17.25" customHeight="1">
      <c r="A4" s="35"/>
      <c r="B4" s="35"/>
      <c r="C4" s="11"/>
      <c r="D4" s="684"/>
      <c r="E4" s="684"/>
      <c r="F4" s="684"/>
      <c r="G4" s="134" t="s">
        <v>68</v>
      </c>
      <c r="H4" s="192" t="s">
        <v>69</v>
      </c>
      <c r="I4" s="108" t="s">
        <v>199</v>
      </c>
      <c r="J4" s="60" t="s">
        <v>70</v>
      </c>
      <c r="K4" s="134" t="s">
        <v>71</v>
      </c>
      <c r="L4" s="381" t="s">
        <v>1270</v>
      </c>
      <c r="M4" s="192" t="s">
        <v>71</v>
      </c>
    </row>
    <row r="5" spans="1:23" ht="12" customHeight="1">
      <c r="A5" s="675" t="s">
        <v>1255</v>
      </c>
      <c r="B5" s="630" t="s">
        <v>1236</v>
      </c>
      <c r="C5" s="647"/>
      <c r="D5" s="156">
        <v>221360</v>
      </c>
      <c r="E5" s="157">
        <v>239943</v>
      </c>
      <c r="F5" s="157">
        <v>4734709</v>
      </c>
      <c r="G5" s="187">
        <v>0</v>
      </c>
      <c r="H5" s="187">
        <v>0</v>
      </c>
      <c r="I5" s="157">
        <v>16386299</v>
      </c>
      <c r="J5" s="157">
        <v>16171712</v>
      </c>
      <c r="K5" s="157">
        <v>68292</v>
      </c>
      <c r="L5" s="560">
        <v>1.08</v>
      </c>
      <c r="M5" s="158">
        <v>74026</v>
      </c>
      <c r="O5" s="2"/>
      <c r="P5" s="2"/>
      <c r="Q5" s="2"/>
      <c r="R5" s="2"/>
      <c r="S5" s="267"/>
      <c r="T5" s="267"/>
      <c r="U5" s="267"/>
      <c r="V5" s="267"/>
      <c r="W5" s="267"/>
    </row>
    <row r="6" spans="1:23" ht="12" customHeight="1">
      <c r="A6" s="666"/>
      <c r="B6" s="685" t="s">
        <v>86</v>
      </c>
      <c r="C6" s="104" t="s">
        <v>85</v>
      </c>
      <c r="D6" s="156">
        <v>36109</v>
      </c>
      <c r="E6" s="157">
        <v>54692</v>
      </c>
      <c r="F6" s="157">
        <v>94481</v>
      </c>
      <c r="G6" s="157">
        <v>36489</v>
      </c>
      <c r="H6" s="157">
        <v>1205146</v>
      </c>
      <c r="I6" s="157">
        <v>2159117</v>
      </c>
      <c r="J6" s="157">
        <v>1969220</v>
      </c>
      <c r="K6" s="157">
        <v>39478</v>
      </c>
      <c r="L6" s="560">
        <v>1.51</v>
      </c>
      <c r="M6" s="158">
        <v>59794</v>
      </c>
      <c r="O6" s="2"/>
      <c r="P6" s="2"/>
      <c r="Q6" s="2"/>
      <c r="R6" s="2"/>
      <c r="S6" s="267"/>
      <c r="T6" s="267"/>
      <c r="U6" s="267"/>
      <c r="V6" s="267"/>
      <c r="W6" s="267"/>
    </row>
    <row r="7" spans="1:23" ht="12" customHeight="1">
      <c r="A7" s="666"/>
      <c r="B7" s="699"/>
      <c r="C7" s="62" t="s">
        <v>82</v>
      </c>
      <c r="D7" s="156">
        <v>531</v>
      </c>
      <c r="E7" s="157">
        <v>6333</v>
      </c>
      <c r="F7" s="157">
        <v>10344</v>
      </c>
      <c r="G7" s="157">
        <v>3</v>
      </c>
      <c r="H7" s="157">
        <v>65</v>
      </c>
      <c r="I7" s="157">
        <v>841227</v>
      </c>
      <c r="J7" s="157">
        <v>809629</v>
      </c>
      <c r="K7" s="157">
        <v>132832</v>
      </c>
      <c r="L7" s="560">
        <v>11.93</v>
      </c>
      <c r="M7" s="158">
        <v>1584233</v>
      </c>
      <c r="O7" s="2"/>
      <c r="P7" s="2"/>
      <c r="Q7" s="2"/>
      <c r="R7" s="2"/>
      <c r="S7" s="267"/>
      <c r="T7" s="267"/>
      <c r="U7" s="267"/>
      <c r="V7" s="267"/>
      <c r="W7" s="267"/>
    </row>
    <row r="8" spans="1:23" ht="12" customHeight="1">
      <c r="A8" s="666"/>
      <c r="B8" s="699"/>
      <c r="C8" s="62" t="s">
        <v>83</v>
      </c>
      <c r="D8" s="156">
        <v>35578</v>
      </c>
      <c r="E8" s="157">
        <v>48359</v>
      </c>
      <c r="F8" s="157">
        <v>84137</v>
      </c>
      <c r="G8" s="157">
        <v>36486</v>
      </c>
      <c r="H8" s="157">
        <v>1205081</v>
      </c>
      <c r="I8" s="157">
        <v>1317890</v>
      </c>
      <c r="J8" s="157">
        <v>1159591</v>
      </c>
      <c r="K8" s="157">
        <v>27252</v>
      </c>
      <c r="L8" s="560">
        <v>1.36</v>
      </c>
      <c r="M8" s="158">
        <v>37042</v>
      </c>
      <c r="O8" s="2"/>
      <c r="P8" s="2"/>
      <c r="Q8" s="2"/>
      <c r="R8" s="2"/>
      <c r="S8" s="267"/>
      <c r="T8" s="267"/>
      <c r="U8" s="267"/>
      <c r="V8" s="267"/>
      <c r="W8" s="267"/>
    </row>
    <row r="9" spans="1:23" s="24" customFormat="1" ht="12" customHeight="1">
      <c r="A9" s="666"/>
      <c r="B9" s="658" t="s">
        <v>81</v>
      </c>
      <c r="C9" s="104" t="s">
        <v>1239</v>
      </c>
      <c r="D9" s="156">
        <v>185251</v>
      </c>
      <c r="E9" s="157">
        <v>185251</v>
      </c>
      <c r="F9" s="157">
        <v>4640228</v>
      </c>
      <c r="G9" s="187">
        <v>0</v>
      </c>
      <c r="H9" s="187">
        <v>0</v>
      </c>
      <c r="I9" s="157">
        <v>14227182</v>
      </c>
      <c r="J9" s="157">
        <v>14202492</v>
      </c>
      <c r="K9" s="157">
        <v>76799</v>
      </c>
      <c r="L9" s="560">
        <v>1</v>
      </c>
      <c r="M9" s="158">
        <v>76799</v>
      </c>
      <c r="N9" s="6"/>
      <c r="O9" s="2"/>
      <c r="P9" s="2"/>
      <c r="Q9" s="2"/>
      <c r="R9" s="2"/>
      <c r="S9" s="267"/>
      <c r="T9" s="267"/>
      <c r="U9" s="267"/>
      <c r="V9" s="267"/>
      <c r="W9" s="267"/>
    </row>
    <row r="10" spans="1:23" ht="12" customHeight="1">
      <c r="A10" s="666"/>
      <c r="B10" s="659"/>
      <c r="C10" s="53" t="s">
        <v>1244</v>
      </c>
      <c r="D10" s="156">
        <v>185251</v>
      </c>
      <c r="E10" s="157">
        <v>185251</v>
      </c>
      <c r="F10" s="157">
        <v>4640228</v>
      </c>
      <c r="G10" s="187">
        <v>0</v>
      </c>
      <c r="H10" s="187">
        <v>0</v>
      </c>
      <c r="I10" s="157">
        <v>14227182</v>
      </c>
      <c r="J10" s="157">
        <v>14202492</v>
      </c>
      <c r="K10" s="157">
        <v>76799</v>
      </c>
      <c r="L10" s="560">
        <v>1</v>
      </c>
      <c r="M10" s="158">
        <v>76799</v>
      </c>
      <c r="O10" s="2"/>
      <c r="P10" s="2"/>
      <c r="Q10" s="2"/>
      <c r="R10" s="2"/>
      <c r="S10" s="267"/>
      <c r="T10" s="267"/>
      <c r="U10" s="267"/>
      <c r="V10" s="267"/>
      <c r="W10" s="267"/>
    </row>
    <row r="11" spans="1:23" ht="12" customHeight="1">
      <c r="A11" s="668"/>
      <c r="B11" s="660"/>
      <c r="C11" s="67" t="s">
        <v>1245</v>
      </c>
      <c r="D11" s="187">
        <v>0</v>
      </c>
      <c r="E11" s="187">
        <v>0</v>
      </c>
      <c r="F11" s="187">
        <v>0</v>
      </c>
      <c r="G11" s="190">
        <v>0</v>
      </c>
      <c r="H11" s="190">
        <v>0</v>
      </c>
      <c r="I11" s="187">
        <v>0</v>
      </c>
      <c r="J11" s="187">
        <v>0</v>
      </c>
      <c r="K11" s="187">
        <v>0</v>
      </c>
      <c r="L11" s="560">
        <v>0</v>
      </c>
      <c r="M11" s="187">
        <v>0</v>
      </c>
      <c r="O11" s="2"/>
      <c r="P11" s="2"/>
      <c r="Q11" s="2"/>
      <c r="R11" s="2"/>
      <c r="S11" s="267"/>
      <c r="T11" s="267"/>
      <c r="U11" s="267"/>
      <c r="V11" s="267"/>
      <c r="W11" s="267"/>
    </row>
    <row r="12" spans="1:23" ht="12" customHeight="1">
      <c r="A12" s="675" t="s">
        <v>1256</v>
      </c>
      <c r="B12" s="630" t="s">
        <v>1236</v>
      </c>
      <c r="C12" s="647"/>
      <c r="D12" s="83">
        <v>71281</v>
      </c>
      <c r="E12" s="84">
        <v>76279</v>
      </c>
      <c r="F12" s="84">
        <v>1983597</v>
      </c>
      <c r="G12" s="226">
        <v>0</v>
      </c>
      <c r="H12" s="226">
        <v>0</v>
      </c>
      <c r="I12" s="84">
        <v>6834146</v>
      </c>
      <c r="J12" s="84">
        <v>6786424</v>
      </c>
      <c r="K12" s="84">
        <v>89594</v>
      </c>
      <c r="L12" s="561">
        <v>1.07</v>
      </c>
      <c r="M12" s="84">
        <v>95876</v>
      </c>
      <c r="O12" s="2"/>
      <c r="P12" s="2"/>
      <c r="Q12" s="2"/>
      <c r="R12" s="2"/>
      <c r="S12" s="267"/>
      <c r="T12" s="267"/>
      <c r="U12" s="267"/>
      <c r="V12" s="267"/>
      <c r="W12" s="267"/>
    </row>
    <row r="13" spans="1:23" ht="12" customHeight="1">
      <c r="A13" s="666"/>
      <c r="B13" s="685" t="s">
        <v>86</v>
      </c>
      <c r="C13" s="104" t="s">
        <v>85</v>
      </c>
      <c r="D13" s="521">
        <v>8102</v>
      </c>
      <c r="E13" s="187">
        <v>13100</v>
      </c>
      <c r="F13" s="187">
        <v>25893</v>
      </c>
      <c r="G13" s="187">
        <v>7813</v>
      </c>
      <c r="H13" s="187">
        <v>331246</v>
      </c>
      <c r="I13" s="187">
        <v>734166</v>
      </c>
      <c r="J13" s="187">
        <v>694343</v>
      </c>
      <c r="K13" s="187">
        <v>56043</v>
      </c>
      <c r="L13" s="560">
        <v>1.62</v>
      </c>
      <c r="M13" s="187">
        <v>90615</v>
      </c>
      <c r="O13" s="2"/>
      <c r="P13" s="2"/>
      <c r="Q13" s="2"/>
      <c r="R13" s="2"/>
      <c r="S13" s="267"/>
      <c r="T13" s="267"/>
      <c r="U13" s="267"/>
      <c r="V13" s="267"/>
      <c r="W13" s="267"/>
    </row>
    <row r="14" spans="1:23" ht="12" customHeight="1">
      <c r="A14" s="666"/>
      <c r="B14" s="699"/>
      <c r="C14" s="62" t="s">
        <v>82</v>
      </c>
      <c r="D14" s="521">
        <v>182</v>
      </c>
      <c r="E14" s="187">
        <v>2343</v>
      </c>
      <c r="F14" s="187">
        <v>3765</v>
      </c>
      <c r="G14" s="187">
        <v>18</v>
      </c>
      <c r="H14" s="187">
        <v>141</v>
      </c>
      <c r="I14" s="187">
        <v>410916</v>
      </c>
      <c r="J14" s="187">
        <v>395717</v>
      </c>
      <c r="K14" s="187">
        <v>175380</v>
      </c>
      <c r="L14" s="560">
        <v>12.87</v>
      </c>
      <c r="M14" s="187">
        <v>2257778</v>
      </c>
      <c r="O14" s="2"/>
      <c r="P14" s="2"/>
      <c r="Q14" s="2"/>
      <c r="R14" s="2"/>
      <c r="S14" s="267"/>
      <c r="T14" s="267"/>
      <c r="U14" s="267"/>
      <c r="V14" s="267"/>
      <c r="W14" s="267"/>
    </row>
    <row r="15" spans="1:23" ht="12" customHeight="1">
      <c r="A15" s="666"/>
      <c r="B15" s="699"/>
      <c r="C15" s="62" t="s">
        <v>83</v>
      </c>
      <c r="D15" s="521">
        <v>7920</v>
      </c>
      <c r="E15" s="187">
        <v>10757</v>
      </c>
      <c r="F15" s="187">
        <v>22128</v>
      </c>
      <c r="G15" s="187">
        <v>7795</v>
      </c>
      <c r="H15" s="187">
        <v>331105</v>
      </c>
      <c r="I15" s="187">
        <v>323250</v>
      </c>
      <c r="J15" s="187">
        <v>298626</v>
      </c>
      <c r="K15" s="187">
        <v>30050</v>
      </c>
      <c r="L15" s="560">
        <v>1.36</v>
      </c>
      <c r="M15" s="187">
        <v>40814</v>
      </c>
      <c r="O15" s="2"/>
      <c r="P15" s="2"/>
      <c r="Q15" s="2"/>
      <c r="R15" s="2"/>
      <c r="S15" s="267"/>
      <c r="T15" s="267"/>
      <c r="U15" s="267"/>
      <c r="V15" s="267"/>
      <c r="W15" s="267"/>
    </row>
    <row r="16" spans="1:23" ht="12" customHeight="1">
      <c r="A16" s="666"/>
      <c r="B16" s="658" t="s">
        <v>81</v>
      </c>
      <c r="C16" s="104" t="s">
        <v>1239</v>
      </c>
      <c r="D16" s="1">
        <v>63179</v>
      </c>
      <c r="E16" s="1">
        <v>63179</v>
      </c>
      <c r="F16" s="1">
        <v>1957704</v>
      </c>
      <c r="G16" s="187">
        <v>0</v>
      </c>
      <c r="H16" s="187">
        <v>0</v>
      </c>
      <c r="I16" s="1">
        <v>6099981</v>
      </c>
      <c r="J16" s="1">
        <v>6092081</v>
      </c>
      <c r="K16" s="1">
        <v>96551</v>
      </c>
      <c r="L16" s="543">
        <v>1</v>
      </c>
      <c r="M16" s="1">
        <v>96551</v>
      </c>
      <c r="O16" s="2"/>
      <c r="P16" s="2"/>
      <c r="Q16" s="2"/>
      <c r="R16" s="2"/>
      <c r="S16" s="267"/>
      <c r="T16" s="267"/>
      <c r="U16" s="267"/>
      <c r="V16" s="267"/>
      <c r="W16" s="267"/>
    </row>
    <row r="17" spans="1:23" ht="12" customHeight="1">
      <c r="A17" s="666"/>
      <c r="B17" s="659"/>
      <c r="C17" s="53" t="s">
        <v>1244</v>
      </c>
      <c r="D17" s="5">
        <v>63179</v>
      </c>
      <c r="E17" s="5">
        <v>63179</v>
      </c>
      <c r="F17" s="5">
        <v>1957704</v>
      </c>
      <c r="G17" s="187">
        <v>0</v>
      </c>
      <c r="H17" s="187">
        <v>0</v>
      </c>
      <c r="I17" s="5">
        <v>6099981</v>
      </c>
      <c r="J17" s="5">
        <v>6092081</v>
      </c>
      <c r="K17" s="1">
        <v>96551</v>
      </c>
      <c r="L17" s="543">
        <v>1</v>
      </c>
      <c r="M17" s="1">
        <v>96551</v>
      </c>
      <c r="O17" s="2"/>
      <c r="P17" s="2"/>
      <c r="Q17" s="2"/>
      <c r="R17" s="2"/>
      <c r="S17" s="267"/>
      <c r="T17" s="267"/>
      <c r="U17" s="267"/>
      <c r="V17" s="267"/>
      <c r="W17" s="267"/>
    </row>
    <row r="18" spans="1:23" ht="12" customHeight="1">
      <c r="A18" s="668"/>
      <c r="B18" s="660"/>
      <c r="C18" s="67" t="s">
        <v>1245</v>
      </c>
      <c r="D18" s="187">
        <v>0</v>
      </c>
      <c r="E18" s="187">
        <v>0</v>
      </c>
      <c r="F18" s="187">
        <v>0</v>
      </c>
      <c r="G18" s="190">
        <v>0</v>
      </c>
      <c r="H18" s="190">
        <v>0</v>
      </c>
      <c r="I18" s="187">
        <v>0</v>
      </c>
      <c r="J18" s="187">
        <v>0</v>
      </c>
      <c r="K18" s="187">
        <v>0</v>
      </c>
      <c r="L18" s="560">
        <v>0</v>
      </c>
      <c r="M18" s="187">
        <v>0</v>
      </c>
      <c r="O18" s="2"/>
      <c r="P18" s="2"/>
      <c r="Q18" s="2"/>
      <c r="R18" s="2"/>
      <c r="S18" s="267"/>
      <c r="T18" s="267"/>
      <c r="U18" s="267"/>
      <c r="V18" s="267"/>
      <c r="W18" s="267"/>
    </row>
    <row r="19" spans="1:23" ht="12" customHeight="1">
      <c r="A19" s="675" t="s">
        <v>1257</v>
      </c>
      <c r="B19" s="630" t="s">
        <v>1236</v>
      </c>
      <c r="C19" s="647"/>
      <c r="D19" s="83">
        <v>42140</v>
      </c>
      <c r="E19" s="84">
        <v>44807</v>
      </c>
      <c r="F19" s="84">
        <v>775427</v>
      </c>
      <c r="G19" s="226">
        <v>0</v>
      </c>
      <c r="H19" s="226">
        <v>0</v>
      </c>
      <c r="I19" s="84">
        <v>2384470</v>
      </c>
      <c r="J19" s="84">
        <v>2359837</v>
      </c>
      <c r="K19" s="84">
        <v>53216</v>
      </c>
      <c r="L19" s="561">
        <v>1.06</v>
      </c>
      <c r="M19" s="84">
        <v>56584</v>
      </c>
      <c r="O19" s="2"/>
      <c r="P19" s="2"/>
      <c r="Q19" s="2"/>
      <c r="R19" s="2"/>
      <c r="S19" s="267"/>
      <c r="T19" s="267"/>
      <c r="U19" s="267"/>
      <c r="V19" s="267"/>
      <c r="W19" s="267"/>
    </row>
    <row r="20" spans="1:23" ht="12" customHeight="1">
      <c r="A20" s="666"/>
      <c r="B20" s="685" t="s">
        <v>86</v>
      </c>
      <c r="C20" s="104" t="s">
        <v>85</v>
      </c>
      <c r="D20" s="1">
        <v>4260</v>
      </c>
      <c r="E20" s="1">
        <v>6927</v>
      </c>
      <c r="F20" s="1">
        <v>12858</v>
      </c>
      <c r="G20" s="1">
        <v>4248</v>
      </c>
      <c r="H20" s="1">
        <v>108578</v>
      </c>
      <c r="I20" s="1">
        <v>255744</v>
      </c>
      <c r="J20" s="1">
        <v>234104</v>
      </c>
      <c r="K20" s="1">
        <v>36920</v>
      </c>
      <c r="L20" s="543">
        <v>1.63</v>
      </c>
      <c r="M20" s="1">
        <v>60034</v>
      </c>
      <c r="O20" s="2"/>
      <c r="P20" s="2"/>
      <c r="Q20" s="2"/>
      <c r="R20" s="2"/>
      <c r="S20" s="267"/>
      <c r="T20" s="267"/>
      <c r="U20" s="267"/>
      <c r="V20" s="267"/>
      <c r="W20" s="267"/>
    </row>
    <row r="21" spans="1:23" ht="12" customHeight="1">
      <c r="A21" s="666"/>
      <c r="B21" s="699"/>
      <c r="C21" s="62" t="s">
        <v>82</v>
      </c>
      <c r="D21" s="1">
        <v>78</v>
      </c>
      <c r="E21" s="1">
        <v>1044</v>
      </c>
      <c r="F21" s="1">
        <v>1531</v>
      </c>
      <c r="G21" s="1">
        <v>2</v>
      </c>
      <c r="H21" s="1">
        <v>60</v>
      </c>
      <c r="I21" s="1">
        <v>106073</v>
      </c>
      <c r="J21" s="1">
        <v>103181</v>
      </c>
      <c r="K21" s="1">
        <v>101602</v>
      </c>
      <c r="L21" s="543">
        <v>13.38</v>
      </c>
      <c r="M21" s="1">
        <v>1359904</v>
      </c>
      <c r="O21" s="2"/>
      <c r="P21" s="2"/>
      <c r="Q21" s="2"/>
      <c r="R21" s="2"/>
      <c r="S21" s="267"/>
      <c r="T21" s="267"/>
      <c r="U21" s="267"/>
      <c r="V21" s="267"/>
      <c r="W21" s="267"/>
    </row>
    <row r="22" spans="1:23" ht="12" customHeight="1">
      <c r="A22" s="666"/>
      <c r="B22" s="699"/>
      <c r="C22" s="62" t="s">
        <v>83</v>
      </c>
      <c r="D22" s="1">
        <v>4182</v>
      </c>
      <c r="E22" s="1">
        <v>5883</v>
      </c>
      <c r="F22" s="1">
        <v>11327</v>
      </c>
      <c r="G22" s="1">
        <v>4246</v>
      </c>
      <c r="H22" s="1">
        <v>108518</v>
      </c>
      <c r="I22" s="1">
        <v>149671</v>
      </c>
      <c r="J22" s="1">
        <v>130922</v>
      </c>
      <c r="K22" s="1">
        <v>25441</v>
      </c>
      <c r="L22" s="543">
        <v>1.41</v>
      </c>
      <c r="M22" s="1">
        <v>35789</v>
      </c>
      <c r="O22" s="2"/>
      <c r="P22" s="2"/>
      <c r="Q22" s="2"/>
      <c r="R22" s="2"/>
      <c r="S22" s="267"/>
      <c r="T22" s="267"/>
      <c r="U22" s="267"/>
      <c r="V22" s="267"/>
      <c r="W22" s="267"/>
    </row>
    <row r="23" spans="1:23" ht="12" customHeight="1">
      <c r="A23" s="666"/>
      <c r="B23" s="658" t="s">
        <v>81</v>
      </c>
      <c r="C23" s="104" t="s">
        <v>1239</v>
      </c>
      <c r="D23" s="1">
        <v>37880</v>
      </c>
      <c r="E23" s="1">
        <v>37880</v>
      </c>
      <c r="F23" s="1">
        <v>762569</v>
      </c>
      <c r="G23" s="187">
        <v>0</v>
      </c>
      <c r="H23" s="187">
        <v>0</v>
      </c>
      <c r="I23" s="1">
        <v>2128727</v>
      </c>
      <c r="J23" s="1">
        <v>2125733</v>
      </c>
      <c r="K23" s="1">
        <v>56197</v>
      </c>
      <c r="L23" s="543">
        <v>1</v>
      </c>
      <c r="M23" s="1">
        <v>56197</v>
      </c>
      <c r="O23" s="2"/>
      <c r="P23" s="2"/>
      <c r="Q23" s="2"/>
      <c r="R23" s="2"/>
      <c r="S23" s="267"/>
      <c r="T23" s="267"/>
      <c r="U23" s="267"/>
      <c r="V23" s="267"/>
      <c r="W23" s="267"/>
    </row>
    <row r="24" spans="1:23" ht="12" customHeight="1">
      <c r="A24" s="666"/>
      <c r="B24" s="659"/>
      <c r="C24" s="53" t="s">
        <v>1244</v>
      </c>
      <c r="D24" s="5">
        <v>37880</v>
      </c>
      <c r="E24" s="5">
        <v>37880</v>
      </c>
      <c r="F24" s="5">
        <v>762569</v>
      </c>
      <c r="G24" s="187">
        <v>0</v>
      </c>
      <c r="H24" s="187">
        <v>0</v>
      </c>
      <c r="I24" s="5">
        <v>2128727</v>
      </c>
      <c r="J24" s="5">
        <v>2125733</v>
      </c>
      <c r="K24" s="1">
        <v>56197</v>
      </c>
      <c r="L24" s="543">
        <v>1</v>
      </c>
      <c r="M24" s="1">
        <v>56197</v>
      </c>
      <c r="O24" s="2"/>
      <c r="P24" s="2"/>
      <c r="Q24" s="2"/>
      <c r="R24" s="2"/>
      <c r="S24" s="267"/>
      <c r="T24" s="267"/>
      <c r="U24" s="267"/>
      <c r="V24" s="267"/>
      <c r="W24" s="267"/>
    </row>
    <row r="25" spans="1:23" ht="12" customHeight="1">
      <c r="A25" s="668"/>
      <c r="B25" s="660"/>
      <c r="C25" s="67" t="s">
        <v>1245</v>
      </c>
      <c r="D25" s="187">
        <v>0</v>
      </c>
      <c r="E25" s="187">
        <v>0</v>
      </c>
      <c r="F25" s="187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562">
        <v>0</v>
      </c>
      <c r="M25" s="190">
        <v>0</v>
      </c>
      <c r="O25" s="2"/>
      <c r="P25" s="2"/>
      <c r="Q25" s="2"/>
      <c r="R25" s="2"/>
      <c r="S25" s="267"/>
      <c r="T25" s="267"/>
      <c r="U25" s="267"/>
      <c r="V25" s="267"/>
      <c r="W25" s="267"/>
    </row>
    <row r="26" spans="1:23" ht="12" customHeight="1">
      <c r="A26" s="675" t="s">
        <v>1258</v>
      </c>
      <c r="B26" s="630" t="s">
        <v>1236</v>
      </c>
      <c r="C26" s="647"/>
      <c r="D26" s="83">
        <v>41274</v>
      </c>
      <c r="E26" s="84">
        <v>42942</v>
      </c>
      <c r="F26" s="84">
        <v>819175</v>
      </c>
      <c r="G26" s="226">
        <v>0</v>
      </c>
      <c r="H26" s="226">
        <v>0</v>
      </c>
      <c r="I26" s="1">
        <v>2840138</v>
      </c>
      <c r="J26" s="1">
        <v>2826943</v>
      </c>
      <c r="K26" s="1">
        <v>66139</v>
      </c>
      <c r="L26" s="543">
        <v>1.04</v>
      </c>
      <c r="M26" s="1">
        <v>68812</v>
      </c>
      <c r="O26" s="2"/>
      <c r="P26" s="2"/>
      <c r="Q26" s="2"/>
      <c r="R26" s="2"/>
      <c r="S26" s="267"/>
      <c r="T26" s="267"/>
      <c r="U26" s="267"/>
      <c r="V26" s="267"/>
      <c r="W26" s="267"/>
    </row>
    <row r="27" spans="1:23" ht="12" customHeight="1">
      <c r="A27" s="666"/>
      <c r="B27" s="685" t="s">
        <v>86</v>
      </c>
      <c r="C27" s="104" t="s">
        <v>85</v>
      </c>
      <c r="D27" s="521">
        <v>2849</v>
      </c>
      <c r="E27" s="187">
        <v>4517</v>
      </c>
      <c r="F27" s="187">
        <v>8797</v>
      </c>
      <c r="G27" s="187">
        <v>2827</v>
      </c>
      <c r="H27" s="187">
        <v>87961</v>
      </c>
      <c r="I27" s="187">
        <v>163725</v>
      </c>
      <c r="J27" s="187">
        <v>152108</v>
      </c>
      <c r="K27" s="187">
        <v>36246</v>
      </c>
      <c r="L27" s="560">
        <v>1.59</v>
      </c>
      <c r="M27" s="187">
        <v>57468</v>
      </c>
      <c r="O27" s="2"/>
      <c r="P27" s="2"/>
      <c r="Q27" s="2"/>
      <c r="R27" s="2"/>
      <c r="S27" s="267"/>
      <c r="T27" s="267"/>
      <c r="U27" s="267"/>
      <c r="V27" s="267"/>
      <c r="W27" s="267"/>
    </row>
    <row r="28" spans="1:23" ht="12" customHeight="1">
      <c r="A28" s="666"/>
      <c r="B28" s="699"/>
      <c r="C28" s="62" t="s">
        <v>82</v>
      </c>
      <c r="D28" s="521">
        <v>66</v>
      </c>
      <c r="E28" s="187">
        <v>950</v>
      </c>
      <c r="F28" s="187">
        <v>1319</v>
      </c>
      <c r="G28" s="187">
        <v>1</v>
      </c>
      <c r="H28" s="187">
        <v>10</v>
      </c>
      <c r="I28" s="187">
        <v>86726</v>
      </c>
      <c r="J28" s="187">
        <v>86083</v>
      </c>
      <c r="K28" s="187">
        <v>91291</v>
      </c>
      <c r="L28" s="560">
        <v>14.39</v>
      </c>
      <c r="M28" s="187">
        <v>1314030</v>
      </c>
      <c r="O28" s="2"/>
      <c r="P28" s="2"/>
      <c r="Q28" s="2"/>
      <c r="R28" s="2"/>
      <c r="S28" s="267"/>
      <c r="T28" s="267"/>
      <c r="U28" s="267"/>
      <c r="V28" s="267"/>
      <c r="W28" s="267"/>
    </row>
    <row r="29" spans="1:23" ht="12" customHeight="1">
      <c r="A29" s="666"/>
      <c r="B29" s="699"/>
      <c r="C29" s="62" t="s">
        <v>83</v>
      </c>
      <c r="D29" s="521">
        <v>2783</v>
      </c>
      <c r="E29" s="187">
        <v>3567</v>
      </c>
      <c r="F29" s="187">
        <v>7478</v>
      </c>
      <c r="G29" s="187">
        <v>2826</v>
      </c>
      <c r="H29" s="187">
        <v>87951</v>
      </c>
      <c r="I29" s="187">
        <v>76999</v>
      </c>
      <c r="J29" s="187">
        <v>66025</v>
      </c>
      <c r="K29" s="187">
        <v>21587</v>
      </c>
      <c r="L29" s="560">
        <v>1.28</v>
      </c>
      <c r="M29" s="187">
        <v>27668</v>
      </c>
      <c r="O29" s="2"/>
      <c r="P29" s="2"/>
      <c r="Q29" s="2"/>
      <c r="R29" s="2"/>
      <c r="S29" s="267"/>
      <c r="T29" s="267"/>
      <c r="U29" s="267"/>
      <c r="V29" s="267"/>
      <c r="W29" s="267"/>
    </row>
    <row r="30" spans="1:23" ht="12" customHeight="1">
      <c r="A30" s="666"/>
      <c r="B30" s="658" t="s">
        <v>81</v>
      </c>
      <c r="C30" s="104" t="s">
        <v>1239</v>
      </c>
      <c r="D30" s="1">
        <v>38425</v>
      </c>
      <c r="E30" s="1">
        <v>38425</v>
      </c>
      <c r="F30" s="1">
        <v>810378</v>
      </c>
      <c r="G30" s="187">
        <v>0</v>
      </c>
      <c r="H30" s="187">
        <v>0</v>
      </c>
      <c r="I30" s="1">
        <v>2676412</v>
      </c>
      <c r="J30" s="1">
        <v>2674836</v>
      </c>
      <c r="K30" s="1">
        <v>69653</v>
      </c>
      <c r="L30" s="543">
        <v>1</v>
      </c>
      <c r="M30" s="1">
        <v>69653</v>
      </c>
      <c r="O30" s="2"/>
      <c r="P30" s="2"/>
      <c r="Q30" s="2"/>
      <c r="R30" s="2"/>
      <c r="S30" s="267"/>
      <c r="T30" s="267"/>
      <c r="U30" s="267"/>
      <c r="V30" s="267"/>
      <c r="W30" s="267"/>
    </row>
    <row r="31" spans="1:23" ht="12" customHeight="1">
      <c r="A31" s="666"/>
      <c r="B31" s="659"/>
      <c r="C31" s="53" t="s">
        <v>1244</v>
      </c>
      <c r="D31" s="5">
        <v>38425</v>
      </c>
      <c r="E31" s="5">
        <v>38425</v>
      </c>
      <c r="F31" s="5">
        <v>810378</v>
      </c>
      <c r="G31" s="187">
        <v>0</v>
      </c>
      <c r="H31" s="187">
        <v>0</v>
      </c>
      <c r="I31" s="5">
        <v>2676412</v>
      </c>
      <c r="J31" s="5">
        <v>2674836</v>
      </c>
      <c r="K31" s="1">
        <v>69653</v>
      </c>
      <c r="L31" s="543">
        <v>1</v>
      </c>
      <c r="M31" s="1">
        <v>69653</v>
      </c>
      <c r="O31" s="2"/>
      <c r="P31" s="2"/>
      <c r="Q31" s="2"/>
      <c r="R31" s="2"/>
      <c r="S31" s="267"/>
      <c r="T31" s="267"/>
      <c r="U31" s="267"/>
      <c r="V31" s="267"/>
      <c r="W31" s="267"/>
    </row>
    <row r="32" spans="1:23" ht="12" customHeight="1">
      <c r="A32" s="668"/>
      <c r="B32" s="660"/>
      <c r="C32" s="67" t="s">
        <v>1245</v>
      </c>
      <c r="D32" s="187">
        <v>0</v>
      </c>
      <c r="E32" s="187">
        <v>0</v>
      </c>
      <c r="F32" s="187">
        <v>0</v>
      </c>
      <c r="G32" s="190">
        <v>0</v>
      </c>
      <c r="H32" s="190">
        <v>0</v>
      </c>
      <c r="I32" s="187">
        <v>0</v>
      </c>
      <c r="J32" s="187">
        <v>0</v>
      </c>
      <c r="K32" s="187">
        <v>0</v>
      </c>
      <c r="L32" s="560">
        <v>0</v>
      </c>
      <c r="M32" s="187">
        <v>0</v>
      </c>
      <c r="O32" s="2"/>
      <c r="P32" s="2"/>
      <c r="Q32" s="2"/>
      <c r="R32" s="2"/>
      <c r="S32" s="267"/>
      <c r="T32" s="267"/>
      <c r="U32" s="267"/>
      <c r="V32" s="267"/>
      <c r="W32" s="267"/>
    </row>
    <row r="33" spans="1:23" ht="12" customHeight="1">
      <c r="A33" s="675" t="s">
        <v>1259</v>
      </c>
      <c r="B33" s="630" t="s">
        <v>1236</v>
      </c>
      <c r="C33" s="647"/>
      <c r="D33" s="83">
        <v>100855</v>
      </c>
      <c r="E33" s="84">
        <v>103169</v>
      </c>
      <c r="F33" s="84">
        <v>2317738</v>
      </c>
      <c r="G33" s="226">
        <v>0</v>
      </c>
      <c r="H33" s="226">
        <v>0</v>
      </c>
      <c r="I33" s="84">
        <v>8543004</v>
      </c>
      <c r="J33" s="84">
        <v>8449384</v>
      </c>
      <c r="K33" s="84">
        <v>82806</v>
      </c>
      <c r="L33" s="561">
        <v>1.02</v>
      </c>
      <c r="M33" s="84">
        <v>84706</v>
      </c>
      <c r="O33" s="2"/>
      <c r="P33" s="2"/>
      <c r="Q33" s="2"/>
      <c r="R33" s="2"/>
      <c r="S33" s="267"/>
      <c r="T33" s="267"/>
      <c r="U33" s="267"/>
      <c r="V33" s="267"/>
      <c r="W33" s="267"/>
    </row>
    <row r="34" spans="1:23" ht="12" customHeight="1">
      <c r="A34" s="666"/>
      <c r="B34" s="685" t="s">
        <v>86</v>
      </c>
      <c r="C34" s="104" t="s">
        <v>85</v>
      </c>
      <c r="D34" s="1">
        <v>5621</v>
      </c>
      <c r="E34" s="1">
        <v>7935</v>
      </c>
      <c r="F34" s="1">
        <v>16335</v>
      </c>
      <c r="G34" s="1">
        <v>5679</v>
      </c>
      <c r="H34" s="1">
        <v>176513</v>
      </c>
      <c r="I34" s="1">
        <v>285159</v>
      </c>
      <c r="J34" s="1">
        <v>261148</v>
      </c>
      <c r="K34" s="1">
        <v>35937</v>
      </c>
      <c r="L34" s="543">
        <v>1.41</v>
      </c>
      <c r="M34" s="1">
        <v>50731</v>
      </c>
      <c r="O34" s="2"/>
      <c r="P34" s="2"/>
      <c r="Q34" s="2"/>
      <c r="R34" s="2"/>
      <c r="S34" s="267"/>
      <c r="T34" s="267"/>
      <c r="U34" s="267"/>
      <c r="V34" s="267"/>
      <c r="W34" s="267"/>
    </row>
    <row r="35" spans="1:23" ht="12" customHeight="1">
      <c r="A35" s="666"/>
      <c r="B35" s="699"/>
      <c r="C35" s="62" t="s">
        <v>82</v>
      </c>
      <c r="D35" s="1">
        <v>91</v>
      </c>
      <c r="E35" s="1">
        <v>960</v>
      </c>
      <c r="F35" s="1">
        <v>1514</v>
      </c>
      <c r="G35" s="1">
        <v>0</v>
      </c>
      <c r="H35" s="1">
        <v>0</v>
      </c>
      <c r="I35" s="1">
        <v>87758</v>
      </c>
      <c r="J35" s="1">
        <v>86088</v>
      </c>
      <c r="K35" s="1">
        <v>91414</v>
      </c>
      <c r="L35" s="543">
        <v>10.55</v>
      </c>
      <c r="M35" s="1">
        <v>964369</v>
      </c>
      <c r="O35" s="2"/>
      <c r="P35" s="2"/>
      <c r="Q35" s="2"/>
      <c r="R35" s="2"/>
      <c r="S35" s="267"/>
      <c r="T35" s="267"/>
      <c r="U35" s="267"/>
      <c r="V35" s="267"/>
      <c r="W35" s="267"/>
    </row>
    <row r="36" spans="1:23" ht="12" customHeight="1">
      <c r="A36" s="666"/>
      <c r="B36" s="699"/>
      <c r="C36" s="62" t="s">
        <v>83</v>
      </c>
      <c r="D36" s="1">
        <v>5530</v>
      </c>
      <c r="E36" s="1">
        <v>6975</v>
      </c>
      <c r="F36" s="1">
        <v>14821</v>
      </c>
      <c r="G36" s="1">
        <v>5679</v>
      </c>
      <c r="H36" s="1">
        <v>176513</v>
      </c>
      <c r="I36" s="1">
        <v>197402</v>
      </c>
      <c r="J36" s="1">
        <v>175060</v>
      </c>
      <c r="K36" s="1">
        <v>28301</v>
      </c>
      <c r="L36" s="543">
        <v>1.26</v>
      </c>
      <c r="M36" s="1">
        <v>35696</v>
      </c>
      <c r="O36" s="2"/>
      <c r="P36" s="2"/>
      <c r="Q36" s="2"/>
      <c r="R36" s="2"/>
      <c r="S36" s="267"/>
      <c r="T36" s="267"/>
      <c r="U36" s="267"/>
      <c r="V36" s="267"/>
      <c r="W36" s="267"/>
    </row>
    <row r="37" spans="1:23" ht="12" customHeight="1">
      <c r="A37" s="666"/>
      <c r="B37" s="658" t="s">
        <v>81</v>
      </c>
      <c r="C37" s="104" t="s">
        <v>1239</v>
      </c>
      <c r="D37" s="1">
        <v>95234</v>
      </c>
      <c r="E37" s="1">
        <v>95234</v>
      </c>
      <c r="F37" s="1">
        <v>2301403</v>
      </c>
      <c r="G37" s="187">
        <v>0</v>
      </c>
      <c r="H37" s="187">
        <v>0</v>
      </c>
      <c r="I37" s="1">
        <v>8257845</v>
      </c>
      <c r="J37" s="1">
        <v>8188236</v>
      </c>
      <c r="K37" s="1">
        <v>86711</v>
      </c>
      <c r="L37" s="543">
        <v>1</v>
      </c>
      <c r="M37" s="1">
        <v>86711</v>
      </c>
      <c r="O37" s="2"/>
      <c r="P37" s="2"/>
      <c r="Q37" s="2"/>
      <c r="R37" s="2"/>
      <c r="S37" s="267"/>
      <c r="T37" s="267"/>
      <c r="U37" s="267"/>
      <c r="V37" s="267"/>
      <c r="W37" s="267"/>
    </row>
    <row r="38" spans="1:23" ht="12" customHeight="1">
      <c r="A38" s="666"/>
      <c r="B38" s="659"/>
      <c r="C38" s="53" t="s">
        <v>1244</v>
      </c>
      <c r="D38" s="5">
        <v>95234</v>
      </c>
      <c r="E38" s="5">
        <v>95234</v>
      </c>
      <c r="F38" s="5">
        <v>2301403</v>
      </c>
      <c r="G38" s="187">
        <v>0</v>
      </c>
      <c r="H38" s="187">
        <v>0</v>
      </c>
      <c r="I38" s="5">
        <v>8257845</v>
      </c>
      <c r="J38" s="5">
        <v>8188236</v>
      </c>
      <c r="K38" s="1">
        <v>86711</v>
      </c>
      <c r="L38" s="543">
        <v>1</v>
      </c>
      <c r="M38" s="1">
        <v>86711</v>
      </c>
      <c r="O38" s="2"/>
      <c r="P38" s="2"/>
      <c r="Q38" s="2"/>
      <c r="R38" s="2"/>
      <c r="S38" s="267"/>
      <c r="T38" s="267"/>
      <c r="U38" s="267"/>
      <c r="V38" s="267"/>
      <c r="W38" s="267"/>
    </row>
    <row r="39" spans="1:23" ht="12" customHeight="1">
      <c r="A39" s="668"/>
      <c r="B39" s="660"/>
      <c r="C39" s="67" t="s">
        <v>1245</v>
      </c>
      <c r="D39" s="187">
        <v>0</v>
      </c>
      <c r="E39" s="187">
        <v>0</v>
      </c>
      <c r="F39" s="187">
        <v>0</v>
      </c>
      <c r="G39" s="190">
        <v>0</v>
      </c>
      <c r="H39" s="190">
        <v>0</v>
      </c>
      <c r="I39" s="187">
        <v>0</v>
      </c>
      <c r="J39" s="187">
        <v>0</v>
      </c>
      <c r="K39" s="187">
        <v>0</v>
      </c>
      <c r="L39" s="560">
        <v>0</v>
      </c>
      <c r="M39" s="187">
        <v>0</v>
      </c>
      <c r="O39" s="2"/>
      <c r="P39" s="2"/>
      <c r="Q39" s="2"/>
      <c r="R39" s="2"/>
      <c r="S39" s="267"/>
      <c r="T39" s="267"/>
      <c r="U39" s="267"/>
      <c r="V39" s="267"/>
      <c r="W39" s="267"/>
    </row>
    <row r="40" spans="1:23" ht="12" customHeight="1">
      <c r="A40" s="675" t="s">
        <v>1260</v>
      </c>
      <c r="B40" s="630" t="s">
        <v>1236</v>
      </c>
      <c r="C40" s="647"/>
      <c r="D40" s="83">
        <v>96785</v>
      </c>
      <c r="E40" s="84">
        <v>107479</v>
      </c>
      <c r="F40" s="84">
        <v>1590553</v>
      </c>
      <c r="G40" s="226">
        <v>0</v>
      </c>
      <c r="H40" s="226">
        <v>0</v>
      </c>
      <c r="I40" s="84">
        <v>6586965</v>
      </c>
      <c r="J40" s="84">
        <v>6551540</v>
      </c>
      <c r="K40" s="84">
        <v>61286</v>
      </c>
      <c r="L40" s="561">
        <v>1.11</v>
      </c>
      <c r="M40" s="84">
        <v>68058</v>
      </c>
      <c r="O40" s="2"/>
      <c r="P40" s="2"/>
      <c r="Q40" s="2"/>
      <c r="R40" s="2"/>
      <c r="S40" s="267"/>
      <c r="T40" s="267"/>
      <c r="U40" s="267"/>
      <c r="V40" s="267"/>
      <c r="W40" s="267"/>
    </row>
    <row r="41" spans="1:23" ht="12" customHeight="1">
      <c r="A41" s="666"/>
      <c r="B41" s="685" t="s">
        <v>86</v>
      </c>
      <c r="C41" s="104" t="s">
        <v>85</v>
      </c>
      <c r="D41" s="521">
        <v>8363</v>
      </c>
      <c r="E41" s="187">
        <v>19057</v>
      </c>
      <c r="F41" s="187">
        <v>33340</v>
      </c>
      <c r="G41" s="187">
        <v>9045</v>
      </c>
      <c r="H41" s="187">
        <v>210335</v>
      </c>
      <c r="I41" s="187">
        <v>758777</v>
      </c>
      <c r="J41" s="187">
        <v>727342</v>
      </c>
      <c r="K41" s="187">
        <v>39816</v>
      </c>
      <c r="L41" s="560">
        <v>2.28</v>
      </c>
      <c r="M41" s="187">
        <v>90730</v>
      </c>
      <c r="O41" s="2"/>
      <c r="P41" s="2"/>
      <c r="Q41" s="2"/>
      <c r="R41" s="2"/>
      <c r="S41" s="267"/>
      <c r="T41" s="267"/>
      <c r="U41" s="267"/>
      <c r="V41" s="267"/>
      <c r="W41" s="267"/>
    </row>
    <row r="42" spans="1:23" ht="12" customHeight="1">
      <c r="A42" s="666"/>
      <c r="B42" s="699"/>
      <c r="C42" s="62" t="s">
        <v>82</v>
      </c>
      <c r="D42" s="521">
        <v>339</v>
      </c>
      <c r="E42" s="187">
        <v>5329</v>
      </c>
      <c r="F42" s="187">
        <v>7647</v>
      </c>
      <c r="G42" s="187">
        <v>15</v>
      </c>
      <c r="H42" s="187">
        <v>181</v>
      </c>
      <c r="I42" s="187">
        <v>434697</v>
      </c>
      <c r="J42" s="187">
        <v>426050</v>
      </c>
      <c r="K42" s="187">
        <v>81572</v>
      </c>
      <c r="L42" s="560">
        <v>15.72</v>
      </c>
      <c r="M42" s="187">
        <v>1282292</v>
      </c>
      <c r="O42" s="2"/>
      <c r="P42" s="2"/>
      <c r="Q42" s="2"/>
      <c r="R42" s="2"/>
      <c r="S42" s="267"/>
      <c r="T42" s="267"/>
      <c r="U42" s="267"/>
      <c r="V42" s="267"/>
      <c r="W42" s="267"/>
    </row>
    <row r="43" spans="1:23" ht="12" customHeight="1">
      <c r="A43" s="666"/>
      <c r="B43" s="699"/>
      <c r="C43" s="62" t="s">
        <v>83</v>
      </c>
      <c r="D43" s="521">
        <v>8024</v>
      </c>
      <c r="E43" s="187">
        <v>13728</v>
      </c>
      <c r="F43" s="187">
        <v>25693</v>
      </c>
      <c r="G43" s="187">
        <v>9030</v>
      </c>
      <c r="H43" s="187">
        <v>210154</v>
      </c>
      <c r="I43" s="187">
        <v>324080</v>
      </c>
      <c r="J43" s="187">
        <v>301293</v>
      </c>
      <c r="K43" s="187">
        <v>23607</v>
      </c>
      <c r="L43" s="560">
        <v>1.71</v>
      </c>
      <c r="M43" s="187">
        <v>40389</v>
      </c>
      <c r="O43" s="2"/>
      <c r="P43" s="2"/>
      <c r="Q43" s="2"/>
      <c r="R43" s="2"/>
      <c r="S43" s="267"/>
      <c r="T43" s="267"/>
      <c r="U43" s="267"/>
      <c r="V43" s="267"/>
      <c r="W43" s="267"/>
    </row>
    <row r="44" spans="1:23" ht="12" customHeight="1">
      <c r="A44" s="666"/>
      <c r="B44" s="658" t="s">
        <v>81</v>
      </c>
      <c r="C44" s="104" t="s">
        <v>1239</v>
      </c>
      <c r="D44" s="1">
        <v>88422</v>
      </c>
      <c r="E44" s="1">
        <v>88422</v>
      </c>
      <c r="F44" s="1">
        <v>1557213</v>
      </c>
      <c r="G44" s="187">
        <v>0</v>
      </c>
      <c r="H44" s="187">
        <v>0</v>
      </c>
      <c r="I44" s="1">
        <v>5828188</v>
      </c>
      <c r="J44" s="1">
        <v>5824198</v>
      </c>
      <c r="K44" s="1">
        <v>65913</v>
      </c>
      <c r="L44" s="543">
        <v>1</v>
      </c>
      <c r="M44" s="1">
        <v>65913</v>
      </c>
      <c r="O44" s="2"/>
      <c r="P44" s="2"/>
      <c r="Q44" s="2"/>
      <c r="R44" s="2"/>
      <c r="S44" s="267"/>
      <c r="T44" s="267"/>
      <c r="U44" s="267"/>
      <c r="V44" s="267"/>
      <c r="W44" s="267"/>
    </row>
    <row r="45" spans="1:23" ht="12" customHeight="1">
      <c r="A45" s="666"/>
      <c r="B45" s="659"/>
      <c r="C45" s="53" t="s">
        <v>1244</v>
      </c>
      <c r="D45" s="5">
        <v>88422</v>
      </c>
      <c r="E45" s="5">
        <v>88422</v>
      </c>
      <c r="F45" s="5">
        <v>1557213</v>
      </c>
      <c r="G45" s="187">
        <v>0</v>
      </c>
      <c r="H45" s="187">
        <v>0</v>
      </c>
      <c r="I45" s="5">
        <v>5828188</v>
      </c>
      <c r="J45" s="5">
        <v>5824198</v>
      </c>
      <c r="K45" s="1">
        <v>65913</v>
      </c>
      <c r="L45" s="543">
        <v>1</v>
      </c>
      <c r="M45" s="1">
        <v>65913</v>
      </c>
      <c r="O45" s="2"/>
      <c r="P45" s="2"/>
      <c r="Q45" s="2"/>
      <c r="R45" s="2"/>
      <c r="S45" s="267"/>
      <c r="T45" s="267"/>
      <c r="U45" s="267"/>
      <c r="V45" s="267"/>
      <c r="W45" s="267"/>
    </row>
    <row r="46" spans="1:23" ht="12" customHeight="1">
      <c r="A46" s="668"/>
      <c r="B46" s="660"/>
      <c r="C46" s="67" t="s">
        <v>1245</v>
      </c>
      <c r="D46" s="187">
        <v>0</v>
      </c>
      <c r="E46" s="187">
        <v>0</v>
      </c>
      <c r="F46" s="187">
        <v>0</v>
      </c>
      <c r="G46" s="190">
        <v>0</v>
      </c>
      <c r="H46" s="190">
        <v>0</v>
      </c>
      <c r="I46" s="187">
        <v>0</v>
      </c>
      <c r="J46" s="187">
        <v>0</v>
      </c>
      <c r="K46" s="187">
        <v>0</v>
      </c>
      <c r="L46" s="560">
        <v>0</v>
      </c>
      <c r="M46" s="187">
        <v>0</v>
      </c>
      <c r="O46" s="2"/>
      <c r="P46" s="2"/>
      <c r="Q46" s="2"/>
      <c r="R46" s="2"/>
      <c r="S46" s="267"/>
      <c r="T46" s="267"/>
      <c r="U46" s="267"/>
      <c r="V46" s="267"/>
      <c r="W46" s="267"/>
    </row>
    <row r="47" spans="1:23" ht="12" customHeight="1">
      <c r="A47" s="675" t="s">
        <v>1261</v>
      </c>
      <c r="B47" s="630" t="s">
        <v>1236</v>
      </c>
      <c r="C47" s="647"/>
      <c r="D47" s="83">
        <v>155097</v>
      </c>
      <c r="E47" s="84">
        <v>159557</v>
      </c>
      <c r="F47" s="84">
        <v>3027664</v>
      </c>
      <c r="G47" s="226">
        <v>0</v>
      </c>
      <c r="H47" s="226">
        <v>0</v>
      </c>
      <c r="I47" s="84">
        <v>10900276</v>
      </c>
      <c r="J47" s="84">
        <v>10704417</v>
      </c>
      <c r="K47" s="84">
        <v>68316</v>
      </c>
      <c r="L47" s="561">
        <v>1.03</v>
      </c>
      <c r="M47" s="84">
        <v>70280</v>
      </c>
      <c r="O47" s="2"/>
      <c r="P47" s="2"/>
      <c r="Q47" s="2"/>
      <c r="R47" s="2"/>
      <c r="S47" s="267"/>
      <c r="T47" s="267"/>
      <c r="U47" s="267"/>
      <c r="V47" s="267"/>
      <c r="W47" s="267"/>
    </row>
    <row r="48" spans="1:23" ht="12" customHeight="1">
      <c r="A48" s="666"/>
      <c r="B48" s="685" t="s">
        <v>86</v>
      </c>
      <c r="C48" s="104" t="s">
        <v>85</v>
      </c>
      <c r="D48" s="521">
        <v>6539</v>
      </c>
      <c r="E48" s="187">
        <v>10999</v>
      </c>
      <c r="F48" s="187">
        <v>18465</v>
      </c>
      <c r="G48" s="187">
        <v>6837</v>
      </c>
      <c r="H48" s="187">
        <v>188534</v>
      </c>
      <c r="I48" s="187">
        <v>378797</v>
      </c>
      <c r="J48" s="187">
        <v>361834</v>
      </c>
      <c r="K48" s="187">
        <v>34439</v>
      </c>
      <c r="L48" s="560">
        <v>1.68</v>
      </c>
      <c r="M48" s="187">
        <v>57929</v>
      </c>
      <c r="O48" s="2"/>
      <c r="P48" s="2"/>
      <c r="Q48" s="2"/>
      <c r="R48" s="2"/>
      <c r="S48" s="267"/>
      <c r="T48" s="267"/>
      <c r="U48" s="267"/>
      <c r="V48" s="267"/>
      <c r="W48" s="267"/>
    </row>
    <row r="49" spans="1:23" ht="12" customHeight="1">
      <c r="A49" s="666"/>
      <c r="B49" s="699"/>
      <c r="C49" s="62" t="s">
        <v>82</v>
      </c>
      <c r="D49" s="521">
        <v>142</v>
      </c>
      <c r="E49" s="187">
        <v>2171</v>
      </c>
      <c r="F49" s="187">
        <v>3243</v>
      </c>
      <c r="G49" s="187">
        <v>7</v>
      </c>
      <c r="H49" s="187">
        <v>101</v>
      </c>
      <c r="I49" s="187">
        <v>192582</v>
      </c>
      <c r="J49" s="187">
        <v>190186</v>
      </c>
      <c r="K49" s="187">
        <v>88707</v>
      </c>
      <c r="L49" s="560">
        <v>15.29</v>
      </c>
      <c r="M49" s="187">
        <v>1356212</v>
      </c>
      <c r="O49" s="2"/>
      <c r="P49" s="2"/>
      <c r="Q49" s="2"/>
      <c r="R49" s="2"/>
      <c r="S49" s="267"/>
      <c r="T49" s="267"/>
      <c r="U49" s="267"/>
      <c r="V49" s="267"/>
      <c r="W49" s="267"/>
    </row>
    <row r="50" spans="1:23" ht="12" customHeight="1">
      <c r="A50" s="666"/>
      <c r="B50" s="699"/>
      <c r="C50" s="62" t="s">
        <v>83</v>
      </c>
      <c r="D50" s="521">
        <v>6397</v>
      </c>
      <c r="E50" s="187">
        <v>8828</v>
      </c>
      <c r="F50" s="187">
        <v>15222</v>
      </c>
      <c r="G50" s="187">
        <v>6830</v>
      </c>
      <c r="H50" s="187">
        <v>188433</v>
      </c>
      <c r="I50" s="187">
        <v>186215</v>
      </c>
      <c r="J50" s="187">
        <v>171647</v>
      </c>
      <c r="K50" s="187">
        <v>21094</v>
      </c>
      <c r="L50" s="560">
        <v>1.38</v>
      </c>
      <c r="M50" s="187">
        <v>29110</v>
      </c>
      <c r="O50" s="2"/>
      <c r="P50" s="2"/>
      <c r="Q50" s="2"/>
      <c r="R50" s="2"/>
      <c r="S50" s="267"/>
      <c r="T50" s="267"/>
      <c r="U50" s="267"/>
      <c r="V50" s="267"/>
      <c r="W50" s="267"/>
    </row>
    <row r="51" spans="1:23" ht="12" customHeight="1">
      <c r="A51" s="666"/>
      <c r="B51" s="658" t="s">
        <v>81</v>
      </c>
      <c r="C51" s="104" t="s">
        <v>1239</v>
      </c>
      <c r="D51" s="1">
        <v>148558</v>
      </c>
      <c r="E51" s="1">
        <v>148558</v>
      </c>
      <c r="F51" s="1">
        <v>3009199</v>
      </c>
      <c r="G51" s="187">
        <v>0</v>
      </c>
      <c r="H51" s="187">
        <v>0</v>
      </c>
      <c r="I51" s="1">
        <v>10521478</v>
      </c>
      <c r="J51" s="1">
        <v>10342583</v>
      </c>
      <c r="K51" s="1">
        <v>70824</v>
      </c>
      <c r="L51" s="543">
        <v>1</v>
      </c>
      <c r="M51" s="1">
        <v>70824</v>
      </c>
      <c r="O51" s="2"/>
      <c r="P51" s="2"/>
      <c r="Q51" s="2"/>
      <c r="R51" s="2"/>
      <c r="S51" s="267"/>
      <c r="T51" s="267"/>
      <c r="U51" s="267"/>
      <c r="V51" s="267"/>
      <c r="W51" s="267"/>
    </row>
    <row r="52" spans="1:23" ht="12" customHeight="1">
      <c r="A52" s="666"/>
      <c r="B52" s="659"/>
      <c r="C52" s="53" t="s">
        <v>1244</v>
      </c>
      <c r="D52" s="5">
        <v>148558</v>
      </c>
      <c r="E52" s="5">
        <v>148558</v>
      </c>
      <c r="F52" s="5">
        <v>3009199</v>
      </c>
      <c r="G52" s="187">
        <v>0</v>
      </c>
      <c r="H52" s="187">
        <v>0</v>
      </c>
      <c r="I52" s="5">
        <v>10521478</v>
      </c>
      <c r="J52" s="5">
        <v>10342583</v>
      </c>
      <c r="K52" s="1">
        <v>70824</v>
      </c>
      <c r="L52" s="543">
        <v>1</v>
      </c>
      <c r="M52" s="1">
        <v>70824</v>
      </c>
      <c r="O52" s="2"/>
      <c r="P52" s="2"/>
      <c r="Q52" s="2"/>
      <c r="R52" s="2"/>
      <c r="S52" s="267"/>
      <c r="T52" s="267"/>
      <c r="U52" s="267"/>
      <c r="V52" s="267"/>
      <c r="W52" s="267"/>
    </row>
    <row r="53" spans="1:23" ht="12" customHeight="1">
      <c r="A53" s="668"/>
      <c r="B53" s="660"/>
      <c r="C53" s="67" t="s">
        <v>1245</v>
      </c>
      <c r="D53" s="187">
        <v>0</v>
      </c>
      <c r="E53" s="187">
        <v>0</v>
      </c>
      <c r="F53" s="187">
        <v>0</v>
      </c>
      <c r="G53" s="190">
        <v>0</v>
      </c>
      <c r="H53" s="190">
        <v>0</v>
      </c>
      <c r="I53" s="187">
        <v>0</v>
      </c>
      <c r="J53" s="187">
        <v>0</v>
      </c>
      <c r="K53" s="187">
        <v>0</v>
      </c>
      <c r="L53" s="560">
        <v>0</v>
      </c>
      <c r="M53" s="187">
        <v>0</v>
      </c>
      <c r="O53" s="2"/>
      <c r="P53" s="2"/>
      <c r="Q53" s="2"/>
      <c r="R53" s="2"/>
      <c r="S53" s="267"/>
      <c r="T53" s="267"/>
      <c r="U53" s="267"/>
      <c r="V53" s="267"/>
      <c r="W53" s="267"/>
    </row>
    <row r="54" spans="1:23" ht="12" customHeight="1">
      <c r="A54" s="675" t="s">
        <v>1262</v>
      </c>
      <c r="B54" s="630" t="s">
        <v>1236</v>
      </c>
      <c r="C54" s="647"/>
      <c r="D54" s="83">
        <v>107377</v>
      </c>
      <c r="E54" s="84">
        <v>114056</v>
      </c>
      <c r="F54" s="84">
        <v>1972518</v>
      </c>
      <c r="G54" s="226">
        <v>0</v>
      </c>
      <c r="H54" s="226">
        <v>0</v>
      </c>
      <c r="I54" s="84">
        <v>7023438</v>
      </c>
      <c r="J54" s="84">
        <v>6979027</v>
      </c>
      <c r="K54" s="84">
        <v>61579</v>
      </c>
      <c r="L54" s="561">
        <v>1.06</v>
      </c>
      <c r="M54" s="84">
        <v>65409</v>
      </c>
      <c r="O54" s="2"/>
      <c r="P54" s="2"/>
      <c r="Q54" s="2"/>
      <c r="R54" s="2"/>
      <c r="S54" s="267"/>
      <c r="T54" s="267"/>
      <c r="U54" s="267"/>
      <c r="V54" s="267"/>
      <c r="W54" s="267"/>
    </row>
    <row r="55" spans="1:23" ht="12" customHeight="1">
      <c r="A55" s="666"/>
      <c r="B55" s="685" t="s">
        <v>86</v>
      </c>
      <c r="C55" s="104" t="s">
        <v>85</v>
      </c>
      <c r="D55" s="1">
        <v>9678</v>
      </c>
      <c r="E55" s="1">
        <v>16357</v>
      </c>
      <c r="F55" s="1">
        <v>38486</v>
      </c>
      <c r="G55" s="1">
        <v>10004</v>
      </c>
      <c r="H55" s="1">
        <v>286766</v>
      </c>
      <c r="I55" s="1">
        <v>556311</v>
      </c>
      <c r="J55" s="1">
        <v>530624</v>
      </c>
      <c r="K55" s="1">
        <v>34011</v>
      </c>
      <c r="L55" s="543">
        <v>1.69</v>
      </c>
      <c r="M55" s="1">
        <v>57482</v>
      </c>
      <c r="O55" s="2"/>
      <c r="P55" s="2"/>
      <c r="Q55" s="2"/>
      <c r="R55" s="2"/>
      <c r="S55" s="267"/>
      <c r="T55" s="267"/>
      <c r="U55" s="267"/>
      <c r="V55" s="267"/>
      <c r="W55" s="267"/>
    </row>
    <row r="56" spans="1:23" ht="12" customHeight="1">
      <c r="A56" s="666"/>
      <c r="B56" s="699"/>
      <c r="C56" s="62" t="s">
        <v>82</v>
      </c>
      <c r="D56" s="1">
        <v>250</v>
      </c>
      <c r="E56" s="1">
        <v>4189</v>
      </c>
      <c r="F56" s="1">
        <v>6130</v>
      </c>
      <c r="G56" s="1">
        <v>1</v>
      </c>
      <c r="H56" s="1">
        <v>30</v>
      </c>
      <c r="I56" s="1">
        <v>301225</v>
      </c>
      <c r="J56" s="1">
        <v>296722</v>
      </c>
      <c r="K56" s="1">
        <v>71909</v>
      </c>
      <c r="L56" s="543">
        <v>16.76</v>
      </c>
      <c r="M56" s="1">
        <v>1204900</v>
      </c>
      <c r="O56" s="2"/>
      <c r="P56" s="2"/>
      <c r="Q56" s="2"/>
      <c r="R56" s="2"/>
      <c r="S56" s="267"/>
      <c r="T56" s="267"/>
      <c r="U56" s="267"/>
      <c r="V56" s="267"/>
      <c r="W56" s="267"/>
    </row>
    <row r="57" spans="1:23" ht="12" customHeight="1">
      <c r="A57" s="666"/>
      <c r="B57" s="699"/>
      <c r="C57" s="62" t="s">
        <v>83</v>
      </c>
      <c r="D57" s="1">
        <v>9428</v>
      </c>
      <c r="E57" s="1">
        <v>12168</v>
      </c>
      <c r="F57" s="1">
        <v>32356</v>
      </c>
      <c r="G57" s="1">
        <v>10003</v>
      </c>
      <c r="H57" s="1">
        <v>286736</v>
      </c>
      <c r="I57" s="1">
        <v>255086</v>
      </c>
      <c r="J57" s="1">
        <v>233902</v>
      </c>
      <c r="K57" s="1">
        <v>20964</v>
      </c>
      <c r="L57" s="543">
        <v>1.29</v>
      </c>
      <c r="M57" s="1">
        <v>27056</v>
      </c>
      <c r="O57" s="2"/>
      <c r="P57" s="2"/>
      <c r="Q57" s="2"/>
      <c r="R57" s="2"/>
      <c r="S57" s="267"/>
      <c r="T57" s="267"/>
      <c r="U57" s="267"/>
      <c r="V57" s="267"/>
      <c r="W57" s="267"/>
    </row>
    <row r="58" spans="1:23" ht="12" customHeight="1">
      <c r="A58" s="666"/>
      <c r="B58" s="658" t="s">
        <v>81</v>
      </c>
      <c r="C58" s="104" t="s">
        <v>1239</v>
      </c>
      <c r="D58" s="1">
        <v>97699</v>
      </c>
      <c r="E58" s="1">
        <v>97699</v>
      </c>
      <c r="F58" s="1">
        <v>1934032</v>
      </c>
      <c r="G58" s="187">
        <v>0</v>
      </c>
      <c r="H58" s="187">
        <v>0</v>
      </c>
      <c r="I58" s="1">
        <v>6467127</v>
      </c>
      <c r="J58" s="1">
        <v>6448404</v>
      </c>
      <c r="K58" s="1">
        <v>66194</v>
      </c>
      <c r="L58" s="543">
        <v>1</v>
      </c>
      <c r="M58" s="1">
        <v>66194</v>
      </c>
      <c r="O58" s="2"/>
      <c r="P58" s="2"/>
      <c r="Q58" s="2"/>
      <c r="R58" s="2"/>
      <c r="S58" s="267"/>
      <c r="T58" s="267"/>
      <c r="U58" s="267"/>
      <c r="V58" s="267"/>
      <c r="W58" s="267"/>
    </row>
    <row r="59" spans="1:23" ht="12" customHeight="1">
      <c r="A59" s="666"/>
      <c r="B59" s="659"/>
      <c r="C59" s="53" t="s">
        <v>1244</v>
      </c>
      <c r="D59" s="5">
        <v>97699</v>
      </c>
      <c r="E59" s="5">
        <v>97699</v>
      </c>
      <c r="F59" s="5">
        <v>1934032</v>
      </c>
      <c r="G59" s="187">
        <v>0</v>
      </c>
      <c r="H59" s="187">
        <v>0</v>
      </c>
      <c r="I59" s="5">
        <v>6467127</v>
      </c>
      <c r="J59" s="5">
        <v>6448404</v>
      </c>
      <c r="K59" s="1">
        <v>66194</v>
      </c>
      <c r="L59" s="543">
        <v>1</v>
      </c>
      <c r="M59" s="1">
        <v>66194</v>
      </c>
      <c r="O59" s="2"/>
      <c r="P59" s="2"/>
      <c r="Q59" s="2"/>
      <c r="R59" s="2"/>
      <c r="S59" s="267"/>
      <c r="T59" s="267"/>
      <c r="U59" s="267"/>
      <c r="V59" s="267"/>
      <c r="W59" s="267"/>
    </row>
    <row r="60" spans="1:23" ht="12" customHeight="1">
      <c r="A60" s="666"/>
      <c r="B60" s="659"/>
      <c r="C60" s="53" t="s">
        <v>1245</v>
      </c>
      <c r="D60" s="536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0">
        <v>0</v>
      </c>
      <c r="L60" s="562">
        <v>0</v>
      </c>
      <c r="M60" s="190">
        <v>0</v>
      </c>
      <c r="O60" s="2"/>
      <c r="P60" s="2"/>
      <c r="Q60" s="2"/>
      <c r="R60" s="2"/>
      <c r="S60" s="267"/>
      <c r="T60" s="267"/>
      <c r="U60" s="267"/>
      <c r="V60" s="267"/>
      <c r="W60" s="267"/>
    </row>
    <row r="61" spans="1:23" ht="12" customHeight="1">
      <c r="A61" s="654" t="s">
        <v>1263</v>
      </c>
      <c r="B61" s="642" t="s">
        <v>1236</v>
      </c>
      <c r="C61" s="720"/>
      <c r="D61" s="84">
        <v>22162</v>
      </c>
      <c r="E61" s="84">
        <v>22933</v>
      </c>
      <c r="F61" s="84">
        <v>616309</v>
      </c>
      <c r="G61" s="293">
        <v>0</v>
      </c>
      <c r="H61" s="293">
        <v>0</v>
      </c>
      <c r="I61" s="84">
        <v>1871912</v>
      </c>
      <c r="J61" s="84">
        <v>1863566</v>
      </c>
      <c r="K61" s="84">
        <v>81625</v>
      </c>
      <c r="L61" s="561">
        <v>1.03</v>
      </c>
      <c r="M61" s="84">
        <v>84465</v>
      </c>
      <c r="O61" s="2"/>
      <c r="P61" s="2"/>
      <c r="Q61" s="2"/>
      <c r="R61" s="2"/>
      <c r="S61" s="267"/>
      <c r="T61" s="267"/>
      <c r="U61" s="267"/>
      <c r="V61" s="267"/>
      <c r="W61" s="267"/>
    </row>
    <row r="62" spans="1:23" ht="12" customHeight="1">
      <c r="A62" s="656"/>
      <c r="B62" s="721" t="s">
        <v>86</v>
      </c>
      <c r="C62" s="104" t="s">
        <v>85</v>
      </c>
      <c r="D62" s="1">
        <v>1615</v>
      </c>
      <c r="E62" s="1">
        <v>2386</v>
      </c>
      <c r="F62" s="1">
        <v>15419</v>
      </c>
      <c r="G62" s="1">
        <v>1285</v>
      </c>
      <c r="H62" s="1">
        <v>50986</v>
      </c>
      <c r="I62" s="1">
        <v>173303</v>
      </c>
      <c r="J62" s="1">
        <v>166160</v>
      </c>
      <c r="K62" s="1">
        <v>72633</v>
      </c>
      <c r="L62" s="543">
        <v>1.48</v>
      </c>
      <c r="M62" s="1">
        <v>107309</v>
      </c>
      <c r="O62" s="2"/>
      <c r="P62" s="2"/>
      <c r="Q62" s="2"/>
      <c r="R62" s="2"/>
      <c r="S62" s="267"/>
      <c r="T62" s="267"/>
      <c r="U62" s="267"/>
      <c r="V62" s="267"/>
      <c r="W62" s="267"/>
    </row>
    <row r="63" spans="1:23" ht="12" customHeight="1">
      <c r="A63" s="656"/>
      <c r="B63" s="722"/>
      <c r="C63" s="58" t="s">
        <v>82</v>
      </c>
      <c r="D63" s="1">
        <v>28</v>
      </c>
      <c r="E63" s="1">
        <v>338</v>
      </c>
      <c r="F63" s="1">
        <v>659</v>
      </c>
      <c r="G63" s="1">
        <v>0</v>
      </c>
      <c r="H63" s="1">
        <v>0</v>
      </c>
      <c r="I63" s="1">
        <v>70880</v>
      </c>
      <c r="J63" s="1">
        <v>68792</v>
      </c>
      <c r="K63" s="1">
        <v>209703</v>
      </c>
      <c r="L63" s="543">
        <v>12.07</v>
      </c>
      <c r="M63" s="1">
        <v>2531413</v>
      </c>
      <c r="O63" s="2"/>
      <c r="P63" s="2"/>
      <c r="Q63" s="2"/>
      <c r="R63" s="2"/>
      <c r="S63" s="267"/>
      <c r="T63" s="267"/>
      <c r="U63" s="267"/>
      <c r="V63" s="267"/>
      <c r="W63" s="267"/>
    </row>
    <row r="64" spans="1:23" ht="12" customHeight="1">
      <c r="A64" s="656"/>
      <c r="B64" s="723"/>
      <c r="C64" s="57" t="s">
        <v>83</v>
      </c>
      <c r="D64" s="1">
        <v>1587</v>
      </c>
      <c r="E64" s="1">
        <v>2048</v>
      </c>
      <c r="F64" s="1">
        <v>14760</v>
      </c>
      <c r="G64" s="1">
        <v>1285</v>
      </c>
      <c r="H64" s="1">
        <v>50986</v>
      </c>
      <c r="I64" s="1">
        <v>102424</v>
      </c>
      <c r="J64" s="1">
        <v>97367</v>
      </c>
      <c r="K64" s="1">
        <v>50012</v>
      </c>
      <c r="L64" s="543">
        <v>1.29</v>
      </c>
      <c r="M64" s="1">
        <v>64539</v>
      </c>
      <c r="O64" s="2"/>
      <c r="P64" s="2"/>
      <c r="Q64" s="2"/>
      <c r="R64" s="2"/>
      <c r="S64" s="267"/>
      <c r="T64" s="267"/>
      <c r="U64" s="267"/>
      <c r="V64" s="267"/>
      <c r="W64" s="267"/>
    </row>
    <row r="65" spans="1:23" ht="12" customHeight="1">
      <c r="A65" s="656"/>
      <c r="B65" s="688" t="s">
        <v>81</v>
      </c>
      <c r="C65" s="58" t="s">
        <v>1239</v>
      </c>
      <c r="D65" s="1">
        <v>20547</v>
      </c>
      <c r="E65" s="1">
        <v>20547</v>
      </c>
      <c r="F65" s="1">
        <v>600890</v>
      </c>
      <c r="G65" s="187">
        <v>0</v>
      </c>
      <c r="H65" s="187">
        <v>0</v>
      </c>
      <c r="I65" s="1">
        <v>1698609</v>
      </c>
      <c r="J65" s="1">
        <v>1697406</v>
      </c>
      <c r="K65" s="1">
        <v>82669</v>
      </c>
      <c r="L65" s="543">
        <v>1</v>
      </c>
      <c r="M65" s="1">
        <v>82669</v>
      </c>
      <c r="O65" s="2"/>
      <c r="P65" s="2"/>
      <c r="Q65" s="2"/>
      <c r="R65" s="2"/>
      <c r="S65" s="267"/>
      <c r="T65" s="267"/>
      <c r="U65" s="267"/>
      <c r="V65" s="267"/>
      <c r="W65" s="267"/>
    </row>
    <row r="66" spans="1:23" ht="12" customHeight="1">
      <c r="A66" s="656"/>
      <c r="B66" s="659"/>
      <c r="C66" s="71" t="s">
        <v>1244</v>
      </c>
      <c r="D66" s="1">
        <v>20547</v>
      </c>
      <c r="E66" s="1">
        <v>20547</v>
      </c>
      <c r="F66" s="1">
        <v>600890</v>
      </c>
      <c r="G66" s="187">
        <v>0</v>
      </c>
      <c r="H66" s="187">
        <v>0</v>
      </c>
      <c r="I66" s="1">
        <v>1698609</v>
      </c>
      <c r="J66" s="1">
        <v>1697406</v>
      </c>
      <c r="K66" s="1">
        <v>82669</v>
      </c>
      <c r="L66" s="543">
        <v>1</v>
      </c>
      <c r="M66" s="1">
        <v>82669</v>
      </c>
      <c r="O66" s="2"/>
      <c r="P66" s="2"/>
      <c r="Q66" s="2"/>
      <c r="R66" s="2"/>
      <c r="S66" s="267"/>
      <c r="T66" s="267"/>
      <c r="U66" s="267"/>
      <c r="V66" s="267"/>
      <c r="W66" s="267"/>
    </row>
    <row r="67" spans="1:23" ht="12" customHeight="1">
      <c r="A67" s="657"/>
      <c r="B67" s="700"/>
      <c r="C67" s="64" t="s">
        <v>1245</v>
      </c>
      <c r="D67" s="206" t="s">
        <v>302</v>
      </c>
      <c r="E67" s="206" t="s">
        <v>302</v>
      </c>
      <c r="F67" s="206" t="s">
        <v>302</v>
      </c>
      <c r="G67" s="206">
        <v>0</v>
      </c>
      <c r="H67" s="206">
        <v>0</v>
      </c>
      <c r="I67" s="206" t="s">
        <v>302</v>
      </c>
      <c r="J67" s="206" t="s">
        <v>302</v>
      </c>
      <c r="K67" s="206" t="s">
        <v>302</v>
      </c>
      <c r="L67" s="563" t="s">
        <v>302</v>
      </c>
      <c r="M67" s="206" t="s">
        <v>302</v>
      </c>
      <c r="O67" s="2"/>
      <c r="P67" s="2"/>
      <c r="Q67" s="2"/>
      <c r="R67" s="2"/>
      <c r="S67" s="267"/>
      <c r="T67" s="267"/>
      <c r="U67" s="267"/>
      <c r="V67" s="267"/>
      <c r="W67" s="267"/>
    </row>
    <row r="68" spans="4:13" ht="12">
      <c r="D68" s="1"/>
      <c r="E68" s="1"/>
      <c r="F68" s="1"/>
      <c r="G68" s="1"/>
      <c r="H68" s="1"/>
      <c r="I68" s="1"/>
      <c r="J68" s="1"/>
      <c r="K68" s="1"/>
      <c r="L68" s="4"/>
      <c r="M68" s="1"/>
    </row>
    <row r="69" spans="4:10" ht="12">
      <c r="D69" s="1"/>
      <c r="E69" s="1"/>
      <c r="F69" s="1"/>
      <c r="G69" s="1"/>
      <c r="H69" s="1"/>
      <c r="I69" s="1"/>
      <c r="J69" s="1"/>
    </row>
    <row r="70" spans="4:16" ht="12">
      <c r="D70" s="1"/>
      <c r="E70" s="1"/>
      <c r="F70" s="1"/>
      <c r="G70" s="1"/>
      <c r="H70" s="1"/>
      <c r="I70" s="1"/>
      <c r="J70" s="1"/>
      <c r="K70" s="136"/>
      <c r="L70" s="136"/>
      <c r="M70" s="136"/>
      <c r="N70" s="136"/>
      <c r="O70" s="136"/>
      <c r="P70" s="136"/>
    </row>
    <row r="71" spans="4:15" ht="12"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4:15" ht="12"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4:15" ht="12"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4:15" ht="12"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4:15" ht="12"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</row>
    <row r="76" spans="4:15" ht="12"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  <row r="77" spans="4:10" ht="12">
      <c r="D77" s="136"/>
      <c r="E77" s="136"/>
      <c r="F77" s="136"/>
      <c r="G77" s="136"/>
      <c r="H77" s="136"/>
      <c r="I77" s="136"/>
      <c r="J77" s="136"/>
    </row>
    <row r="78" spans="4:10" ht="12">
      <c r="D78" s="136"/>
      <c r="E78" s="136"/>
      <c r="F78" s="136"/>
      <c r="G78" s="136"/>
      <c r="H78" s="136"/>
      <c r="I78" s="136"/>
      <c r="J78" s="136"/>
    </row>
    <row r="80" spans="4:10" ht="12">
      <c r="D80" s="136"/>
      <c r="E80" s="136"/>
      <c r="F80" s="136"/>
      <c r="G80" s="136"/>
      <c r="H80" s="136"/>
      <c r="I80" s="136"/>
      <c r="J80" s="136"/>
    </row>
  </sheetData>
  <mergeCells count="39">
    <mergeCell ref="D3:D4"/>
    <mergeCell ref="E3:E4"/>
    <mergeCell ref="F3:F4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  <mergeCell ref="A61:A67"/>
    <mergeCell ref="B61:C61"/>
    <mergeCell ref="B62:B64"/>
    <mergeCell ref="B65:B6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Y29"/>
  <sheetViews>
    <sheetView showGridLines="0" workbookViewId="0" topLeftCell="A1">
      <selection activeCell="D15" sqref="D15"/>
    </sheetView>
  </sheetViews>
  <sheetFormatPr defaultColWidth="9.140625" defaultRowHeight="12"/>
  <cols>
    <col min="1" max="1" width="7.7109375" style="0" customWidth="1"/>
    <col min="2" max="2" width="7.421875" style="0" customWidth="1"/>
    <col min="3" max="3" width="11.8515625" style="0" customWidth="1"/>
    <col min="4" max="5" width="10.7109375" style="0" customWidth="1"/>
    <col min="6" max="7" width="9.7109375" style="0" customWidth="1"/>
    <col min="8" max="9" width="9.00390625" style="0" customWidth="1"/>
    <col min="10" max="11" width="8.7109375" style="0" customWidth="1"/>
    <col min="12" max="12" width="9.57421875" style="0" customWidth="1"/>
    <col min="13" max="13" width="10.7109375" style="384" bestFit="1" customWidth="1"/>
    <col min="14" max="14" width="14.140625" style="0" bestFit="1" customWidth="1"/>
    <col min="15" max="15" width="17.57421875" style="0" bestFit="1" customWidth="1"/>
    <col min="16" max="16" width="13.140625" style="0" bestFit="1" customWidth="1"/>
    <col min="17" max="17" width="13.00390625" style="0" bestFit="1" customWidth="1"/>
    <col min="18" max="18" width="13.140625" style="0" bestFit="1" customWidth="1"/>
    <col min="19" max="19" width="10.7109375" style="0" bestFit="1" customWidth="1"/>
    <col min="20" max="20" width="11.7109375" style="0" bestFit="1" customWidth="1"/>
    <col min="21" max="21" width="8.57421875" style="0" bestFit="1" customWidth="1"/>
    <col min="22" max="23" width="10.7109375" style="0" bestFit="1" customWidth="1"/>
    <col min="24" max="24" width="11.7109375" style="0" bestFit="1" customWidth="1"/>
    <col min="25" max="25" width="13.140625" style="0" bestFit="1" customWidth="1"/>
  </cols>
  <sheetData>
    <row r="2" spans="2:3" s="6" customFormat="1" ht="13.5">
      <c r="B2" s="239" t="s">
        <v>350</v>
      </c>
      <c r="C2" s="238" t="s">
        <v>4</v>
      </c>
    </row>
    <row r="3" s="6" customFormat="1" ht="12.75">
      <c r="C3" s="56"/>
    </row>
    <row r="4" s="6" customFormat="1" ht="12.75">
      <c r="C4" s="56"/>
    </row>
    <row r="5" s="6" customFormat="1" ht="12">
      <c r="L5" s="216" t="s">
        <v>307</v>
      </c>
    </row>
    <row r="6" spans="1:12" s="6" customFormat="1" ht="18.75" customHeight="1">
      <c r="A6" s="33"/>
      <c r="B6" s="7"/>
      <c r="C6" s="639" t="s">
        <v>112</v>
      </c>
      <c r="D6" s="604" t="s">
        <v>239</v>
      </c>
      <c r="E6" s="605"/>
      <c r="F6" s="605"/>
      <c r="G6" s="605"/>
      <c r="H6" s="605"/>
      <c r="I6" s="605"/>
      <c r="J6" s="605"/>
      <c r="K6" s="606"/>
      <c r="L6" s="604" t="s">
        <v>117</v>
      </c>
    </row>
    <row r="7" spans="1:12" s="6" customFormat="1" ht="18.75" customHeight="1">
      <c r="A7" s="26"/>
      <c r="B7" s="31"/>
      <c r="C7" s="640"/>
      <c r="D7" s="378" t="s">
        <v>157</v>
      </c>
      <c r="E7" s="608" t="s">
        <v>160</v>
      </c>
      <c r="F7" s="608" t="s">
        <v>161</v>
      </c>
      <c r="G7" s="608" t="s">
        <v>162</v>
      </c>
      <c r="H7" s="378" t="s">
        <v>328</v>
      </c>
      <c r="I7" s="378" t="s">
        <v>329</v>
      </c>
      <c r="J7" s="608" t="s">
        <v>163</v>
      </c>
      <c r="K7" s="378" t="s">
        <v>165</v>
      </c>
      <c r="L7" s="607"/>
    </row>
    <row r="8" spans="1:12" s="6" customFormat="1" ht="18.75" customHeight="1">
      <c r="A8" s="34"/>
      <c r="B8" s="8"/>
      <c r="C8" s="641"/>
      <c r="D8" s="379" t="s">
        <v>158</v>
      </c>
      <c r="E8" s="609"/>
      <c r="F8" s="609"/>
      <c r="G8" s="609"/>
      <c r="H8" s="379" t="s">
        <v>159</v>
      </c>
      <c r="I8" s="379" t="s">
        <v>159</v>
      </c>
      <c r="J8" s="609"/>
      <c r="K8" s="379" t="s">
        <v>164</v>
      </c>
      <c r="L8" s="638"/>
    </row>
    <row r="9" spans="1:16" s="6" customFormat="1" ht="27.75" customHeight="1">
      <c r="A9" s="617" t="s">
        <v>10</v>
      </c>
      <c r="B9" s="618"/>
      <c r="C9" s="45">
        <v>28557969.4</v>
      </c>
      <c r="D9" s="45">
        <v>4194125.9</v>
      </c>
      <c r="E9" s="45">
        <v>4116762.84</v>
      </c>
      <c r="F9" s="45">
        <v>2391180.42</v>
      </c>
      <c r="G9" s="387">
        <v>7387768.4</v>
      </c>
      <c r="H9" s="45">
        <v>1072280.16</v>
      </c>
      <c r="I9" s="45">
        <v>1214910.21</v>
      </c>
      <c r="J9" s="45">
        <v>295.44</v>
      </c>
      <c r="K9" s="45">
        <v>144877.38</v>
      </c>
      <c r="L9" s="45">
        <v>8035768.65</v>
      </c>
      <c r="M9" s="136"/>
      <c r="N9" s="391"/>
      <c r="O9" s="160"/>
      <c r="P9" s="263"/>
    </row>
    <row r="10" spans="1:25" s="6" customFormat="1" ht="27.75" customHeight="1">
      <c r="A10" s="619" t="s">
        <v>11</v>
      </c>
      <c r="B10" s="603"/>
      <c r="C10" s="327">
        <v>32258975</v>
      </c>
      <c r="D10" s="327">
        <v>4855099</v>
      </c>
      <c r="E10" s="327">
        <v>4844470</v>
      </c>
      <c r="F10" s="327">
        <v>3202717</v>
      </c>
      <c r="G10" s="388">
        <v>7908181</v>
      </c>
      <c r="H10" s="327">
        <v>1109362</v>
      </c>
      <c r="I10" s="327">
        <v>1304429</v>
      </c>
      <c r="J10" s="327">
        <v>339</v>
      </c>
      <c r="K10" s="327">
        <v>149292</v>
      </c>
      <c r="L10" s="327">
        <v>8885087</v>
      </c>
      <c r="M10" s="136"/>
      <c r="N10" s="391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391"/>
    </row>
    <row r="11" spans="1:25" s="6" customFormat="1" ht="27.75" customHeight="1">
      <c r="A11" s="24"/>
      <c r="B11" s="63" t="s">
        <v>118</v>
      </c>
      <c r="C11" s="251">
        <v>9797659</v>
      </c>
      <c r="D11" s="252">
        <v>3182306</v>
      </c>
      <c r="E11" s="252">
        <v>3178561</v>
      </c>
      <c r="F11" s="252">
        <v>2328946</v>
      </c>
      <c r="G11" s="389">
        <v>1041239</v>
      </c>
      <c r="H11" s="252">
        <v>3011</v>
      </c>
      <c r="I11" s="252">
        <v>61339</v>
      </c>
      <c r="J11" s="252">
        <v>338</v>
      </c>
      <c r="K11" s="252">
        <v>1918</v>
      </c>
      <c r="L11" s="179" t="s">
        <v>973</v>
      </c>
      <c r="M11" s="136"/>
      <c r="N11" s="391"/>
      <c r="O11" s="145"/>
      <c r="P11" s="145"/>
      <c r="Q11" s="145"/>
      <c r="R11" s="145"/>
      <c r="S11" s="454"/>
      <c r="T11" s="145"/>
      <c r="U11" s="145"/>
      <c r="V11" s="145"/>
      <c r="W11" s="454"/>
      <c r="X11" s="145"/>
      <c r="Y11" s="145"/>
    </row>
    <row r="12" spans="1:25" s="6" customFormat="1" ht="27.75" customHeight="1">
      <c r="A12" s="24"/>
      <c r="B12" s="71" t="s">
        <v>119</v>
      </c>
      <c r="C12" s="253">
        <v>22461316</v>
      </c>
      <c r="D12" s="254">
        <v>1672793</v>
      </c>
      <c r="E12" s="254">
        <v>1665909</v>
      </c>
      <c r="F12" s="254">
        <v>873771</v>
      </c>
      <c r="G12" s="390">
        <v>6866941</v>
      </c>
      <c r="H12" s="254">
        <v>1106351</v>
      </c>
      <c r="I12" s="254">
        <v>1243090</v>
      </c>
      <c r="J12" s="537">
        <v>0</v>
      </c>
      <c r="K12" s="254">
        <v>147374</v>
      </c>
      <c r="L12" s="255">
        <v>8885087</v>
      </c>
      <c r="M12" s="136"/>
      <c r="N12" s="391"/>
      <c r="O12" s="408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15" s="6" customFormat="1" ht="27.75" customHeight="1">
      <c r="A13" s="72" t="s">
        <v>120</v>
      </c>
      <c r="B13" s="114"/>
      <c r="C13" s="122">
        <v>3701005.6</v>
      </c>
      <c r="D13" s="122">
        <v>660973.1</v>
      </c>
      <c r="E13" s="122">
        <v>727707.16</v>
      </c>
      <c r="F13" s="122">
        <v>811536.58</v>
      </c>
      <c r="G13" s="122">
        <v>520412.6</v>
      </c>
      <c r="H13" s="122">
        <v>37081.840000000084</v>
      </c>
      <c r="I13" s="122">
        <v>89518.79</v>
      </c>
      <c r="J13" s="122">
        <v>43.56</v>
      </c>
      <c r="K13" s="122">
        <v>4414.62</v>
      </c>
      <c r="L13" s="122">
        <v>849318.35</v>
      </c>
      <c r="M13" s="136"/>
      <c r="N13" s="391"/>
      <c r="O13" s="264"/>
    </row>
    <row r="14" spans="1:15" s="6" customFormat="1" ht="27.75" customHeight="1">
      <c r="A14" s="181" t="s">
        <v>166</v>
      </c>
      <c r="B14" s="24" t="s">
        <v>12</v>
      </c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136"/>
      <c r="N14" s="391"/>
      <c r="O14" s="160"/>
    </row>
    <row r="15" spans="1:15" s="6" customFormat="1" ht="27.75" customHeight="1">
      <c r="A15" s="69" t="s">
        <v>185</v>
      </c>
      <c r="B15" s="70" t="s">
        <v>116</v>
      </c>
      <c r="C15" s="256">
        <v>967735</v>
      </c>
      <c r="D15" s="257">
        <v>18001</v>
      </c>
      <c r="E15" s="257">
        <v>30480</v>
      </c>
      <c r="F15" s="257">
        <v>24114</v>
      </c>
      <c r="G15" s="257">
        <v>362304</v>
      </c>
      <c r="H15" s="258">
        <v>41730</v>
      </c>
      <c r="I15" s="257">
        <v>56024</v>
      </c>
      <c r="J15" s="564">
        <v>1</v>
      </c>
      <c r="K15" s="257">
        <v>14597</v>
      </c>
      <c r="L15" s="257">
        <v>420483</v>
      </c>
      <c r="M15" s="136"/>
      <c r="N15" s="391"/>
      <c r="O15" s="265"/>
    </row>
    <row r="16" spans="3:13" ht="12.75">
      <c r="C16" s="385"/>
      <c r="D16" s="493"/>
      <c r="E16" s="493"/>
      <c r="F16" s="493"/>
      <c r="G16" s="493"/>
      <c r="H16" s="493"/>
      <c r="I16" s="493"/>
      <c r="J16" s="493"/>
      <c r="K16" s="493"/>
      <c r="L16" s="493"/>
      <c r="M16" s="454"/>
    </row>
    <row r="17" spans="3:14" s="385" customFormat="1" ht="12.75"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136"/>
      <c r="N17" s="391"/>
    </row>
    <row r="18" spans="3:13" s="385" customFormat="1" ht="12.75"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6"/>
    </row>
    <row r="19" spans="3:12" s="385" customFormat="1" ht="12.75">
      <c r="C19" s="447"/>
      <c r="D19" s="447"/>
      <c r="E19" s="447"/>
      <c r="F19" s="447"/>
      <c r="G19" s="447"/>
      <c r="H19" s="447"/>
      <c r="I19" s="447"/>
      <c r="J19" s="447"/>
      <c r="K19" s="447"/>
      <c r="L19" s="447"/>
    </row>
    <row r="20" spans="3:13" s="385" customFormat="1" ht="12.75"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136"/>
    </row>
    <row r="21" s="385" customFormat="1" ht="12.75"/>
    <row r="23" spans="2:3" ht="13.5">
      <c r="B23" s="372" t="s">
        <v>705</v>
      </c>
      <c r="C23" s="363"/>
    </row>
    <row r="27" spans="13:21" ht="24.75">
      <c r="M27" s="399"/>
      <c r="N27" s="401" t="s">
        <v>628</v>
      </c>
      <c r="O27" s="401" t="s">
        <v>629</v>
      </c>
      <c r="P27" s="402" t="s">
        <v>174</v>
      </c>
      <c r="Q27" s="402" t="s">
        <v>630</v>
      </c>
      <c r="R27" s="401" t="s">
        <v>664</v>
      </c>
      <c r="S27" s="401" t="s">
        <v>665</v>
      </c>
      <c r="T27" s="401" t="s">
        <v>631</v>
      </c>
      <c r="U27" s="402" t="s">
        <v>105</v>
      </c>
    </row>
    <row r="28" spans="13:21" ht="12.75">
      <c r="M28" s="518" t="str">
        <f>A9</f>
        <v>2006년</v>
      </c>
      <c r="N28" s="400">
        <f aca="true" t="shared" si="0" ref="N28:S28">(D9)/100</f>
        <v>41941.259</v>
      </c>
      <c r="O28" s="400">
        <f t="shared" si="0"/>
        <v>41167.6284</v>
      </c>
      <c r="P28" s="400">
        <f t="shared" si="0"/>
        <v>23911.8042</v>
      </c>
      <c r="Q28" s="400">
        <f t="shared" si="0"/>
        <v>73877.68400000001</v>
      </c>
      <c r="R28" s="400">
        <f t="shared" si="0"/>
        <v>10722.801599999999</v>
      </c>
      <c r="S28" s="400">
        <f t="shared" si="0"/>
        <v>12149.1021</v>
      </c>
      <c r="T28" s="400">
        <f>K9/100</f>
        <v>1448.7738</v>
      </c>
      <c r="U28" s="400">
        <f>L9/100</f>
        <v>80357.68650000001</v>
      </c>
    </row>
    <row r="29" spans="13:21" ht="12.75">
      <c r="M29" s="518" t="str">
        <f>A10</f>
        <v>2007년</v>
      </c>
      <c r="N29" s="400">
        <f aca="true" t="shared" si="1" ref="N29:S29">(D10)/100</f>
        <v>48550.99</v>
      </c>
      <c r="O29" s="400">
        <f t="shared" si="1"/>
        <v>48444.7</v>
      </c>
      <c r="P29" s="400">
        <f t="shared" si="1"/>
        <v>32027.17</v>
      </c>
      <c r="Q29" s="400">
        <f t="shared" si="1"/>
        <v>79081.81</v>
      </c>
      <c r="R29" s="400">
        <f t="shared" si="1"/>
        <v>11093.62</v>
      </c>
      <c r="S29" s="400">
        <f t="shared" si="1"/>
        <v>13044.29</v>
      </c>
      <c r="T29" s="400">
        <f>K10/100</f>
        <v>1492.92</v>
      </c>
      <c r="U29" s="400">
        <f>L10/100</f>
        <v>88850.87</v>
      </c>
    </row>
  </sheetData>
  <mergeCells count="9">
    <mergeCell ref="L6:L8"/>
    <mergeCell ref="E7:E8"/>
    <mergeCell ref="F7:F8"/>
    <mergeCell ref="G7:G8"/>
    <mergeCell ref="J7:J8"/>
    <mergeCell ref="A9:B9"/>
    <mergeCell ref="A10:B10"/>
    <mergeCell ref="C6:C8"/>
    <mergeCell ref="D6:K6"/>
  </mergeCells>
  <printOptions/>
  <pageMargins left="0.75" right="0.75" top="1" bottom="1" header="0.5" footer="0.5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Y34"/>
  <sheetViews>
    <sheetView showGridLines="0" workbookViewId="0" topLeftCell="A1">
      <selection activeCell="J20" sqref="J20"/>
    </sheetView>
  </sheetViews>
  <sheetFormatPr defaultColWidth="9.140625" defaultRowHeight="12"/>
  <cols>
    <col min="1" max="2" width="7.7109375" style="0" customWidth="1"/>
    <col min="3" max="3" width="11.00390625" style="0" customWidth="1"/>
    <col min="4" max="7" width="9.7109375" style="0" customWidth="1"/>
    <col min="8" max="11" width="8.7109375" style="0" customWidth="1"/>
    <col min="13" max="13" width="9.7109375" style="0" bestFit="1" customWidth="1"/>
    <col min="14" max="15" width="13.140625" style="0" bestFit="1" customWidth="1"/>
    <col min="16" max="19" width="11.7109375" style="0" bestFit="1" customWidth="1"/>
    <col min="20" max="20" width="10.57421875" style="0" bestFit="1" customWidth="1"/>
    <col min="21" max="21" width="10.7109375" style="0" bestFit="1" customWidth="1"/>
    <col min="22" max="22" width="10.57421875" style="0" bestFit="1" customWidth="1"/>
    <col min="23" max="23" width="10.7109375" style="0" bestFit="1" customWidth="1"/>
    <col min="24" max="24" width="10.57421875" style="0" bestFit="1" customWidth="1"/>
    <col min="25" max="26" width="11.57421875" style="0" bestFit="1" customWidth="1"/>
  </cols>
  <sheetData>
    <row r="2" spans="2:15" s="6" customFormat="1" ht="13.5">
      <c r="B2" s="239" t="s">
        <v>351</v>
      </c>
      <c r="C2" s="238" t="s">
        <v>13</v>
      </c>
      <c r="D2" s="46"/>
      <c r="E2" s="46"/>
      <c r="F2" s="46"/>
      <c r="G2" s="46"/>
      <c r="H2" s="46"/>
      <c r="I2" s="46"/>
      <c r="J2" s="46"/>
      <c r="K2" s="46"/>
      <c r="L2" s="46"/>
      <c r="N2" s="266"/>
      <c r="O2" s="265"/>
    </row>
    <row r="3" spans="3:12" s="6" customFormat="1" ht="12.75">
      <c r="C3" s="56"/>
      <c r="D3" s="46"/>
      <c r="E3" s="46"/>
      <c r="F3" s="46"/>
      <c r="G3" s="46"/>
      <c r="H3" s="46"/>
      <c r="I3" s="46"/>
      <c r="J3" s="46"/>
      <c r="K3" s="46"/>
      <c r="L3" s="46"/>
    </row>
    <row r="4" spans="3:12" s="6" customFormat="1" ht="12.75">
      <c r="C4" s="56"/>
      <c r="D4" s="46"/>
      <c r="E4" s="46"/>
      <c r="F4" s="46"/>
      <c r="G4" s="46"/>
      <c r="H4" s="46"/>
      <c r="I4" s="46"/>
      <c r="J4" s="46"/>
      <c r="K4" s="46"/>
      <c r="L4" s="46"/>
    </row>
    <row r="5" spans="1:12" s="6" customFormat="1" ht="1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216" t="s">
        <v>307</v>
      </c>
    </row>
    <row r="6" spans="1:14" s="6" customFormat="1" ht="18.75" customHeight="1">
      <c r="A6" s="33"/>
      <c r="B6" s="7"/>
      <c r="C6" s="639" t="s">
        <v>112</v>
      </c>
      <c r="D6" s="604" t="s">
        <v>261</v>
      </c>
      <c r="E6" s="605"/>
      <c r="F6" s="605"/>
      <c r="G6" s="605"/>
      <c r="H6" s="605"/>
      <c r="I6" s="605"/>
      <c r="J6" s="605"/>
      <c r="K6" s="606"/>
      <c r="L6" s="604" t="s">
        <v>117</v>
      </c>
      <c r="N6" s="2"/>
    </row>
    <row r="7" spans="1:14" s="6" customFormat="1" ht="18.75" customHeight="1">
      <c r="A7" s="26"/>
      <c r="B7" s="31"/>
      <c r="C7" s="640"/>
      <c r="D7" s="608" t="s">
        <v>141</v>
      </c>
      <c r="E7" s="608" t="s">
        <v>160</v>
      </c>
      <c r="F7" s="608" t="s">
        <v>161</v>
      </c>
      <c r="G7" s="608" t="s">
        <v>162</v>
      </c>
      <c r="H7" s="378" t="s">
        <v>328</v>
      </c>
      <c r="I7" s="378" t="s">
        <v>329</v>
      </c>
      <c r="J7" s="608" t="s">
        <v>163</v>
      </c>
      <c r="K7" s="378" t="s">
        <v>165</v>
      </c>
      <c r="L7" s="607"/>
      <c r="N7" s="2"/>
    </row>
    <row r="8" spans="1:14" s="6" customFormat="1" ht="18.75" customHeight="1">
      <c r="A8" s="34"/>
      <c r="B8" s="8"/>
      <c r="C8" s="641"/>
      <c r="D8" s="609"/>
      <c r="E8" s="609"/>
      <c r="F8" s="609"/>
      <c r="G8" s="609"/>
      <c r="H8" s="379" t="s">
        <v>159</v>
      </c>
      <c r="I8" s="379" t="s">
        <v>159</v>
      </c>
      <c r="J8" s="609"/>
      <c r="K8" s="379" t="s">
        <v>164</v>
      </c>
      <c r="L8" s="638"/>
      <c r="N8" s="2"/>
    </row>
    <row r="9" spans="1:14" s="6" customFormat="1" ht="27.75" customHeight="1">
      <c r="A9" s="610" t="s">
        <v>10</v>
      </c>
      <c r="B9" s="611"/>
      <c r="C9" s="45">
        <v>3938853.95</v>
      </c>
      <c r="D9" s="45">
        <v>368522</v>
      </c>
      <c r="E9" s="45">
        <v>951917</v>
      </c>
      <c r="F9" s="45">
        <v>972428.04</v>
      </c>
      <c r="G9" s="45">
        <v>681073.09</v>
      </c>
      <c r="H9" s="45">
        <v>40303.16</v>
      </c>
      <c r="I9" s="45">
        <v>82628.73</v>
      </c>
      <c r="J9" s="45">
        <v>0.92</v>
      </c>
      <c r="K9" s="45">
        <v>18159.7</v>
      </c>
      <c r="L9" s="45">
        <v>823821.31</v>
      </c>
      <c r="M9" s="136"/>
      <c r="N9" s="2"/>
    </row>
    <row r="10" spans="1:25" s="6" customFormat="1" ht="27.75" customHeight="1">
      <c r="A10" s="612" t="s">
        <v>11</v>
      </c>
      <c r="B10" s="595"/>
      <c r="C10" s="297">
        <v>4222828</v>
      </c>
      <c r="D10" s="297">
        <v>385073</v>
      </c>
      <c r="E10" s="297">
        <v>1026926</v>
      </c>
      <c r="F10" s="297">
        <v>1086604</v>
      </c>
      <c r="G10" s="297">
        <v>698735</v>
      </c>
      <c r="H10" s="297">
        <v>42423</v>
      </c>
      <c r="I10" s="297">
        <v>79982</v>
      </c>
      <c r="J10" s="297">
        <v>1</v>
      </c>
      <c r="K10" s="297">
        <v>16880</v>
      </c>
      <c r="L10" s="297">
        <v>886204</v>
      </c>
      <c r="M10" s="136"/>
      <c r="N10" s="2"/>
      <c r="O10" s="454"/>
      <c r="P10" s="145"/>
      <c r="Q10" s="145"/>
      <c r="R10" s="145"/>
      <c r="S10" s="145"/>
      <c r="T10" s="145"/>
      <c r="U10" s="145"/>
      <c r="V10" s="145"/>
      <c r="W10" s="145"/>
      <c r="X10" s="145"/>
      <c r="Y10" s="145"/>
    </row>
    <row r="11" spans="1:25" s="6" customFormat="1" ht="27.75" customHeight="1">
      <c r="A11" s="47"/>
      <c r="B11" s="73" t="s">
        <v>82</v>
      </c>
      <c r="C11" s="251">
        <v>1991665</v>
      </c>
      <c r="D11" s="252">
        <v>250218</v>
      </c>
      <c r="E11" s="252">
        <v>720694</v>
      </c>
      <c r="F11" s="252">
        <v>955950</v>
      </c>
      <c r="G11" s="252">
        <v>53034</v>
      </c>
      <c r="H11" s="252">
        <v>157</v>
      </c>
      <c r="I11" s="252">
        <v>10753</v>
      </c>
      <c r="J11" s="252">
        <v>1</v>
      </c>
      <c r="K11" s="252">
        <v>858</v>
      </c>
      <c r="L11" s="446" t="s">
        <v>973</v>
      </c>
      <c r="M11" s="13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15" s="6" customFormat="1" ht="27.75" customHeight="1">
      <c r="A12" s="47"/>
      <c r="B12" s="74" t="s">
        <v>83</v>
      </c>
      <c r="C12" s="253">
        <v>2231163</v>
      </c>
      <c r="D12" s="254">
        <v>134855</v>
      </c>
      <c r="E12" s="254">
        <v>306232</v>
      </c>
      <c r="F12" s="254">
        <v>130654</v>
      </c>
      <c r="G12" s="254">
        <v>645701</v>
      </c>
      <c r="H12" s="254">
        <v>42266</v>
      </c>
      <c r="I12" s="254">
        <v>69229</v>
      </c>
      <c r="J12" s="537" t="s">
        <v>973</v>
      </c>
      <c r="K12" s="254">
        <v>16022</v>
      </c>
      <c r="L12" s="254">
        <v>886204</v>
      </c>
      <c r="M12" s="136"/>
      <c r="N12" s="2"/>
      <c r="O12" s="136"/>
    </row>
    <row r="13" spans="1:14" s="6" customFormat="1" ht="27.75" customHeight="1">
      <c r="A13" s="75" t="s">
        <v>1291</v>
      </c>
      <c r="B13" s="115"/>
      <c r="C13" s="122">
        <v>283974.05</v>
      </c>
      <c r="D13" s="122">
        <v>187938</v>
      </c>
      <c r="E13" s="122">
        <v>253149</v>
      </c>
      <c r="F13" s="122">
        <v>130654</v>
      </c>
      <c r="G13" s="122">
        <v>645700</v>
      </c>
      <c r="H13" s="122">
        <v>42266</v>
      </c>
      <c r="I13" s="122">
        <v>69229</v>
      </c>
      <c r="J13" s="593">
        <v>0</v>
      </c>
      <c r="K13" s="122">
        <v>16022</v>
      </c>
      <c r="L13" s="122">
        <v>886204</v>
      </c>
      <c r="M13" s="136"/>
      <c r="N13" s="2"/>
    </row>
    <row r="14" spans="1:15" s="6" customFormat="1" ht="27.75" customHeight="1">
      <c r="A14" s="181" t="s">
        <v>1292</v>
      </c>
      <c r="B14" s="24" t="s">
        <v>14</v>
      </c>
      <c r="C14" s="47"/>
      <c r="D14" s="47"/>
      <c r="E14" s="47"/>
      <c r="F14" s="47"/>
      <c r="G14" s="47"/>
      <c r="H14" s="47"/>
      <c r="I14" s="47"/>
      <c r="J14" s="45"/>
      <c r="K14" s="47"/>
      <c r="L14" s="47"/>
      <c r="M14" s="136"/>
      <c r="N14" s="2"/>
      <c r="O14" s="136"/>
    </row>
    <row r="15" spans="1:15" s="6" customFormat="1" ht="27.75" customHeight="1">
      <c r="A15" s="76" t="s">
        <v>1293</v>
      </c>
      <c r="B15" s="77" t="s">
        <v>1294</v>
      </c>
      <c r="C15" s="256">
        <v>65863</v>
      </c>
      <c r="D15" s="257">
        <v>964</v>
      </c>
      <c r="E15" s="257">
        <v>3766</v>
      </c>
      <c r="F15" s="257">
        <v>3291</v>
      </c>
      <c r="G15" s="257">
        <v>22905</v>
      </c>
      <c r="H15" s="257">
        <v>1490</v>
      </c>
      <c r="I15" s="257">
        <v>2587</v>
      </c>
      <c r="J15" s="397">
        <v>0</v>
      </c>
      <c r="K15" s="257">
        <v>1570</v>
      </c>
      <c r="L15" s="257">
        <v>29290</v>
      </c>
      <c r="M15" s="136"/>
      <c r="N15" s="2"/>
      <c r="O15" s="136"/>
    </row>
    <row r="16" spans="13:15" ht="12.75">
      <c r="M16" s="454"/>
      <c r="N16" s="391"/>
      <c r="O16" s="319"/>
    </row>
    <row r="17" spans="2:14" s="385" customFormat="1" ht="12.75">
      <c r="B17" s="391"/>
      <c r="C17" s="465"/>
      <c r="D17" s="391"/>
      <c r="E17" s="465"/>
      <c r="F17" s="465"/>
      <c r="G17" s="465"/>
      <c r="H17" s="465"/>
      <c r="I17" s="465"/>
      <c r="J17" s="465"/>
      <c r="K17" s="465"/>
      <c r="L17" s="465"/>
      <c r="M17" s="465"/>
      <c r="N17" s="465"/>
    </row>
    <row r="18" spans="2:14" s="385" customFormat="1" ht="12.75"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</row>
    <row r="19" spans="3:12" s="385" customFormat="1" ht="12.75">
      <c r="C19" s="418"/>
      <c r="D19" s="418"/>
      <c r="E19" s="418"/>
      <c r="F19" s="418"/>
      <c r="G19" s="418"/>
      <c r="H19" s="418"/>
      <c r="I19" s="418"/>
      <c r="J19" s="418"/>
      <c r="K19" s="418"/>
      <c r="L19" s="418"/>
    </row>
    <row r="20" s="385" customFormat="1" ht="12.75"/>
    <row r="21" s="385" customFormat="1" ht="12.75"/>
    <row r="23" spans="2:3" ht="13.5">
      <c r="B23" s="372" t="s">
        <v>1287</v>
      </c>
      <c r="C23" s="363"/>
    </row>
    <row r="27" spans="13:22" ht="24">
      <c r="M27" s="403"/>
      <c r="N27" s="404" t="s">
        <v>681</v>
      </c>
      <c r="O27" s="404" t="s">
        <v>682</v>
      </c>
      <c r="P27" s="403" t="s">
        <v>683</v>
      </c>
      <c r="Q27" s="403" t="s">
        <v>684</v>
      </c>
      <c r="R27" s="404" t="s">
        <v>685</v>
      </c>
      <c r="S27" s="404" t="s">
        <v>686</v>
      </c>
      <c r="T27" s="404" t="s">
        <v>687</v>
      </c>
      <c r="U27" s="404" t="s">
        <v>688</v>
      </c>
      <c r="V27" s="403"/>
    </row>
    <row r="28" spans="13:21" ht="12">
      <c r="M28" s="422" t="str">
        <f>A9</f>
        <v>2006년</v>
      </c>
      <c r="N28" s="405">
        <f aca="true" t="shared" si="0" ref="N28:S28">D9/100</f>
        <v>3685.22</v>
      </c>
      <c r="O28" s="405">
        <f t="shared" si="0"/>
        <v>9519.17</v>
      </c>
      <c r="P28" s="405">
        <f t="shared" si="0"/>
        <v>9724.2804</v>
      </c>
      <c r="Q28" s="405">
        <f t="shared" si="0"/>
        <v>6810.7309</v>
      </c>
      <c r="R28" s="405">
        <f t="shared" si="0"/>
        <v>403.0316</v>
      </c>
      <c r="S28" s="405">
        <f t="shared" si="0"/>
        <v>826.2873</v>
      </c>
      <c r="T28" s="405">
        <f>K9/100</f>
        <v>181.597</v>
      </c>
      <c r="U28" s="405">
        <f>L9/100</f>
        <v>8238.2131</v>
      </c>
    </row>
    <row r="29" spans="13:21" ht="12">
      <c r="M29" s="422" t="str">
        <f>A10</f>
        <v>2007년</v>
      </c>
      <c r="N29" s="405">
        <f aca="true" t="shared" si="1" ref="N29:S29">D10/100</f>
        <v>3850.73</v>
      </c>
      <c r="O29" s="405">
        <f t="shared" si="1"/>
        <v>10269.26</v>
      </c>
      <c r="P29" s="405">
        <f t="shared" si="1"/>
        <v>10866.04</v>
      </c>
      <c r="Q29" s="405">
        <f t="shared" si="1"/>
        <v>6987.35</v>
      </c>
      <c r="R29" s="405">
        <f t="shared" si="1"/>
        <v>424.23</v>
      </c>
      <c r="S29" s="405">
        <f t="shared" si="1"/>
        <v>799.82</v>
      </c>
      <c r="T29" s="405">
        <f>K10/100</f>
        <v>168.8</v>
      </c>
      <c r="U29" s="405">
        <f>L10/100</f>
        <v>8862.04</v>
      </c>
    </row>
    <row r="34" ht="12">
      <c r="R34">
        <v>1000</v>
      </c>
    </row>
  </sheetData>
  <mergeCells count="10">
    <mergeCell ref="L6:L8"/>
    <mergeCell ref="E7:E8"/>
    <mergeCell ref="F7:F8"/>
    <mergeCell ref="G7:G8"/>
    <mergeCell ref="J7:J8"/>
    <mergeCell ref="A9:B9"/>
    <mergeCell ref="A10:B10"/>
    <mergeCell ref="C6:C8"/>
    <mergeCell ref="D6:K6"/>
    <mergeCell ref="D7:D8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T41"/>
  <sheetViews>
    <sheetView showGridLines="0" workbookViewId="0" topLeftCell="A19">
      <selection activeCell="C51" sqref="C51"/>
    </sheetView>
  </sheetViews>
  <sheetFormatPr defaultColWidth="9.140625" defaultRowHeight="12"/>
  <cols>
    <col min="1" max="1" width="7.421875" style="6" customWidth="1"/>
    <col min="2" max="2" width="5.7109375" style="6" customWidth="1"/>
    <col min="3" max="3" width="4.8515625" style="6" customWidth="1"/>
    <col min="4" max="8" width="15.421875" style="6" customWidth="1"/>
    <col min="9" max="10" width="13.8515625" style="6" customWidth="1"/>
    <col min="11" max="14" width="8.140625" style="6" customWidth="1"/>
    <col min="15" max="16" width="7.421875" style="6" customWidth="1"/>
    <col min="17" max="17" width="12.00390625" style="6" bestFit="1" customWidth="1"/>
    <col min="18" max="18" width="8.421875" style="6" bestFit="1" customWidth="1"/>
    <col min="19" max="16384" width="9.140625" style="6" customWidth="1"/>
  </cols>
  <sheetData>
    <row r="1" spans="3:4" ht="12.75" customHeight="1">
      <c r="C1" s="240" t="s">
        <v>205</v>
      </c>
      <c r="D1" s="238" t="s">
        <v>237</v>
      </c>
    </row>
    <row r="2" ht="12.75" customHeight="1">
      <c r="R2" s="102" t="s">
        <v>714</v>
      </c>
    </row>
    <row r="3" spans="1:18" ht="18.75" customHeight="1">
      <c r="A3" s="19"/>
      <c r="B3" s="33"/>
      <c r="C3" s="20"/>
      <c r="D3" s="598" t="s">
        <v>185</v>
      </c>
      <c r="E3" s="598" t="s">
        <v>168</v>
      </c>
      <c r="F3" s="598" t="s">
        <v>890</v>
      </c>
      <c r="G3" s="133" t="s">
        <v>690</v>
      </c>
      <c r="H3" s="191" t="s">
        <v>305</v>
      </c>
      <c r="I3" s="189" t="s">
        <v>320</v>
      </c>
      <c r="J3" s="159"/>
      <c r="K3" s="633" t="s">
        <v>212</v>
      </c>
      <c r="L3" s="646"/>
      <c r="M3" s="633" t="s">
        <v>232</v>
      </c>
      <c r="N3" s="597"/>
      <c r="O3" s="633" t="s">
        <v>169</v>
      </c>
      <c r="P3" s="596"/>
      <c r="Q3" s="133" t="s">
        <v>310</v>
      </c>
      <c r="R3" s="191" t="s">
        <v>309</v>
      </c>
    </row>
    <row r="4" spans="1:18" ht="18.75" customHeight="1">
      <c r="A4" s="21"/>
      <c r="B4" s="34"/>
      <c r="C4" s="22"/>
      <c r="D4" s="599"/>
      <c r="E4" s="599"/>
      <c r="F4" s="599"/>
      <c r="G4" s="134" t="s">
        <v>692</v>
      </c>
      <c r="H4" s="192" t="s">
        <v>308</v>
      </c>
      <c r="I4" s="109" t="s">
        <v>170</v>
      </c>
      <c r="J4" s="54" t="s">
        <v>231</v>
      </c>
      <c r="K4" s="54" t="s">
        <v>171</v>
      </c>
      <c r="L4" s="54" t="s">
        <v>892</v>
      </c>
      <c r="M4" s="54" t="s">
        <v>171</v>
      </c>
      <c r="N4" s="65" t="s">
        <v>892</v>
      </c>
      <c r="O4" s="54" t="s">
        <v>171</v>
      </c>
      <c r="P4" s="54" t="s">
        <v>892</v>
      </c>
      <c r="Q4" s="134" t="s">
        <v>233</v>
      </c>
      <c r="R4" s="192" t="s">
        <v>231</v>
      </c>
    </row>
    <row r="5" spans="1:18" ht="16.5" customHeight="1">
      <c r="A5" s="26">
        <v>1997</v>
      </c>
      <c r="B5" s="26"/>
      <c r="C5" s="27"/>
      <c r="D5" s="40">
        <v>280522105</v>
      </c>
      <c r="E5" s="41">
        <v>538107205</v>
      </c>
      <c r="F5" s="41">
        <v>1463416039</v>
      </c>
      <c r="G5" s="179" t="s">
        <v>302</v>
      </c>
      <c r="H5" s="179" t="s">
        <v>302</v>
      </c>
      <c r="I5" s="41">
        <v>8803894793</v>
      </c>
      <c r="J5" s="41">
        <v>5750359593</v>
      </c>
      <c r="K5" s="41">
        <v>16361</v>
      </c>
      <c r="L5" s="41">
        <v>6016</v>
      </c>
      <c r="M5" s="41">
        <v>10686</v>
      </c>
      <c r="N5" s="41">
        <v>3929</v>
      </c>
      <c r="O5" s="43">
        <v>1.92</v>
      </c>
      <c r="P5" s="43">
        <v>5.22</v>
      </c>
      <c r="Q5" s="41">
        <v>31384</v>
      </c>
      <c r="R5" s="41">
        <v>20499</v>
      </c>
    </row>
    <row r="6" spans="1:18" ht="16.5" customHeight="1">
      <c r="A6" s="26">
        <v>1998</v>
      </c>
      <c r="B6" s="26"/>
      <c r="C6" s="27"/>
      <c r="D6" s="42">
        <v>289626065</v>
      </c>
      <c r="E6" s="5">
        <v>546623044</v>
      </c>
      <c r="F6" s="5">
        <v>1566551646</v>
      </c>
      <c r="G6" s="180" t="s">
        <v>302</v>
      </c>
      <c r="H6" s="180" t="s">
        <v>302</v>
      </c>
      <c r="I6" s="5">
        <v>9964955253</v>
      </c>
      <c r="J6" s="5">
        <v>6571301201</v>
      </c>
      <c r="K6" s="5">
        <v>18230</v>
      </c>
      <c r="L6" s="5">
        <v>6361</v>
      </c>
      <c r="M6" s="5">
        <v>12022</v>
      </c>
      <c r="N6" s="5">
        <v>4195</v>
      </c>
      <c r="O6" s="36">
        <v>1.89</v>
      </c>
      <c r="P6" s="36">
        <v>5.41</v>
      </c>
      <c r="Q6" s="5">
        <v>34406</v>
      </c>
      <c r="R6" s="5">
        <v>22689</v>
      </c>
    </row>
    <row r="7" spans="1:18" ht="16.5" customHeight="1">
      <c r="A7" s="26">
        <v>1999</v>
      </c>
      <c r="B7" s="26"/>
      <c r="C7" s="27"/>
      <c r="D7" s="42">
        <v>343639632</v>
      </c>
      <c r="E7" s="5">
        <v>630590593</v>
      </c>
      <c r="F7" s="5">
        <v>1893434942</v>
      </c>
      <c r="G7" s="180" t="s">
        <v>302</v>
      </c>
      <c r="H7" s="180" t="s">
        <v>302</v>
      </c>
      <c r="I7" s="5">
        <v>11705694586</v>
      </c>
      <c r="J7" s="5">
        <v>7778348514</v>
      </c>
      <c r="K7" s="5">
        <v>18563</v>
      </c>
      <c r="L7" s="5">
        <v>6182</v>
      </c>
      <c r="M7" s="5">
        <v>12335</v>
      </c>
      <c r="N7" s="5">
        <v>4108</v>
      </c>
      <c r="O7" s="36">
        <v>1.84</v>
      </c>
      <c r="P7" s="36">
        <v>5.51</v>
      </c>
      <c r="Q7" s="5">
        <v>34064</v>
      </c>
      <c r="R7" s="5">
        <v>22635</v>
      </c>
    </row>
    <row r="8" spans="1:18" ht="16.5" customHeight="1">
      <c r="A8" s="26">
        <v>2000</v>
      </c>
      <c r="B8" s="23"/>
      <c r="C8" s="27"/>
      <c r="D8" s="42">
        <v>414005011</v>
      </c>
      <c r="E8" s="5">
        <v>722497586</v>
      </c>
      <c r="F8" s="5">
        <v>2263018838</v>
      </c>
      <c r="G8" s="180" t="s">
        <v>302</v>
      </c>
      <c r="H8" s="180" t="s">
        <v>302</v>
      </c>
      <c r="I8" s="5">
        <v>13140959342</v>
      </c>
      <c r="J8" s="5">
        <v>8956972171</v>
      </c>
      <c r="K8" s="5">
        <v>18188</v>
      </c>
      <c r="L8" s="5">
        <v>5807</v>
      </c>
      <c r="M8" s="5">
        <v>12397</v>
      </c>
      <c r="N8" s="5">
        <v>3958</v>
      </c>
      <c r="O8" s="36">
        <v>1.75</v>
      </c>
      <c r="P8" s="36">
        <v>5.47</v>
      </c>
      <c r="Q8" s="5">
        <v>31741</v>
      </c>
      <c r="R8" s="5">
        <v>21635</v>
      </c>
    </row>
    <row r="9" spans="1:20" ht="16.5" customHeight="1">
      <c r="A9" s="26">
        <v>2001</v>
      </c>
      <c r="B9" s="23"/>
      <c r="C9" s="27"/>
      <c r="D9" s="42">
        <v>571178753</v>
      </c>
      <c r="E9" s="5">
        <v>994593816</v>
      </c>
      <c r="F9" s="5">
        <v>2919156524</v>
      </c>
      <c r="G9" s="180">
        <v>375299280</v>
      </c>
      <c r="H9" s="180">
        <v>1919259309</v>
      </c>
      <c r="I9" s="5">
        <v>17819469989</v>
      </c>
      <c r="J9" s="5">
        <v>12954880630</v>
      </c>
      <c r="K9" s="5">
        <v>17916</v>
      </c>
      <c r="L9" s="5">
        <v>6104</v>
      </c>
      <c r="M9" s="5">
        <v>13025</v>
      </c>
      <c r="N9" s="5">
        <v>4438</v>
      </c>
      <c r="O9" s="36">
        <v>1.74</v>
      </c>
      <c r="P9" s="36">
        <v>5.11</v>
      </c>
      <c r="Q9" s="5">
        <v>31198</v>
      </c>
      <c r="R9" s="5">
        <v>22681</v>
      </c>
      <c r="T9" s="2"/>
    </row>
    <row r="10" spans="1:18" ht="16.5" customHeight="1">
      <c r="A10" s="26">
        <v>2002</v>
      </c>
      <c r="B10" s="23"/>
      <c r="C10" s="27"/>
      <c r="D10" s="42">
        <v>610340838</v>
      </c>
      <c r="E10" s="5">
        <v>1046924812</v>
      </c>
      <c r="F10" s="5">
        <v>3222327804</v>
      </c>
      <c r="G10" s="180">
        <v>392900415</v>
      </c>
      <c r="H10" s="180">
        <v>2346368360</v>
      </c>
      <c r="I10" s="5">
        <v>19060635812</v>
      </c>
      <c r="J10" s="5">
        <v>13691581728</v>
      </c>
      <c r="K10" s="5">
        <v>18206</v>
      </c>
      <c r="L10" s="5">
        <v>5915</v>
      </c>
      <c r="M10" s="5">
        <v>13078</v>
      </c>
      <c r="N10" s="5">
        <v>4249</v>
      </c>
      <c r="O10" s="36">
        <v>1.72</v>
      </c>
      <c r="P10" s="36">
        <v>5.28</v>
      </c>
      <c r="Q10" s="5">
        <v>31229</v>
      </c>
      <c r="R10" s="5">
        <v>22433</v>
      </c>
    </row>
    <row r="11" spans="1:18" ht="16.5" customHeight="1">
      <c r="A11" s="26">
        <v>2003</v>
      </c>
      <c r="B11" s="23"/>
      <c r="C11" s="27"/>
      <c r="D11" s="1">
        <v>624488627</v>
      </c>
      <c r="E11" s="1">
        <v>1056006356</v>
      </c>
      <c r="F11" s="1">
        <v>3446582102</v>
      </c>
      <c r="G11" s="1">
        <v>394574832</v>
      </c>
      <c r="H11" s="1">
        <v>2642029211</v>
      </c>
      <c r="I11" s="1">
        <v>20533558654.67</v>
      </c>
      <c r="J11" s="1">
        <v>14692281428.68</v>
      </c>
      <c r="K11" s="5">
        <v>19445</v>
      </c>
      <c r="L11" s="5">
        <v>5958</v>
      </c>
      <c r="M11" s="5">
        <v>13913</v>
      </c>
      <c r="N11" s="5">
        <v>4263</v>
      </c>
      <c r="O11" s="4">
        <v>1.69</v>
      </c>
      <c r="P11" s="4">
        <v>5.52</v>
      </c>
      <c r="Q11" s="5">
        <v>32881</v>
      </c>
      <c r="R11" s="5">
        <v>23527</v>
      </c>
    </row>
    <row r="12" spans="1:18" ht="16.5" customHeight="1">
      <c r="A12" s="125">
        <v>2004</v>
      </c>
      <c r="B12" s="126"/>
      <c r="C12" s="27"/>
      <c r="D12" s="1">
        <v>652326398</v>
      </c>
      <c r="E12" s="1">
        <v>1085809209</v>
      </c>
      <c r="F12" s="1">
        <v>3761370463</v>
      </c>
      <c r="G12" s="1">
        <v>398647744</v>
      </c>
      <c r="H12" s="1">
        <v>2899023089</v>
      </c>
      <c r="I12" s="1">
        <v>22355887340.85</v>
      </c>
      <c r="J12" s="1">
        <v>16098891960.65</v>
      </c>
      <c r="K12" s="1">
        <v>20589</v>
      </c>
      <c r="L12" s="1">
        <v>5944</v>
      </c>
      <c r="M12" s="1">
        <v>14827</v>
      </c>
      <c r="N12" s="1">
        <v>4280</v>
      </c>
      <c r="O12" s="36">
        <v>1.66</v>
      </c>
      <c r="P12" s="36">
        <v>5.77</v>
      </c>
      <c r="Q12" s="1">
        <v>34271</v>
      </c>
      <c r="R12" s="1">
        <v>24679</v>
      </c>
    </row>
    <row r="13" spans="1:18" ht="16.5" customHeight="1">
      <c r="A13" s="26">
        <v>2005</v>
      </c>
      <c r="B13" s="516"/>
      <c r="C13" s="27"/>
      <c r="D13" s="5">
        <v>799644387</v>
      </c>
      <c r="E13" s="5">
        <v>1123848207</v>
      </c>
      <c r="F13" s="5">
        <v>4114452594</v>
      </c>
      <c r="G13" s="5">
        <v>407123929</v>
      </c>
      <c r="H13" s="5">
        <v>3183324400</v>
      </c>
      <c r="I13" s="5">
        <v>24796775728.415</v>
      </c>
      <c r="J13" s="5">
        <v>18014651467.910004</v>
      </c>
      <c r="K13" s="1">
        <v>22064</v>
      </c>
      <c r="L13" s="1">
        <v>6027</v>
      </c>
      <c r="M13" s="1">
        <v>16029</v>
      </c>
      <c r="N13" s="1">
        <v>4378</v>
      </c>
      <c r="O13" s="36">
        <v>1.41</v>
      </c>
      <c r="P13" s="36">
        <v>5.15</v>
      </c>
      <c r="Q13" s="1">
        <v>31010</v>
      </c>
      <c r="R13" s="1">
        <v>22528</v>
      </c>
    </row>
    <row r="14" spans="1:18" ht="16.5" customHeight="1">
      <c r="A14" s="26"/>
      <c r="B14" s="126" t="s">
        <v>156</v>
      </c>
      <c r="C14" s="27"/>
      <c r="D14" s="5">
        <v>187187706</v>
      </c>
      <c r="E14" s="5">
        <v>265160030</v>
      </c>
      <c r="F14" s="5">
        <v>967515919</v>
      </c>
      <c r="G14" s="5">
        <v>96348343</v>
      </c>
      <c r="H14" s="5">
        <v>746563607</v>
      </c>
      <c r="I14" s="5">
        <v>5764861118.58</v>
      </c>
      <c r="J14" s="5">
        <v>4169875825.54</v>
      </c>
      <c r="K14" s="1">
        <v>21741</v>
      </c>
      <c r="L14" s="1">
        <v>5958</v>
      </c>
      <c r="M14" s="1">
        <v>15726</v>
      </c>
      <c r="N14" s="1">
        <v>4310</v>
      </c>
      <c r="O14" s="36">
        <v>1.42</v>
      </c>
      <c r="P14" s="36">
        <v>5.17</v>
      </c>
      <c r="Q14" s="1">
        <v>30797</v>
      </c>
      <c r="R14" s="1">
        <v>22276</v>
      </c>
    </row>
    <row r="15" spans="1:18" s="24" customFormat="1" ht="16.5" customHeight="1">
      <c r="A15" s="26"/>
      <c r="B15" s="126" t="s">
        <v>180</v>
      </c>
      <c r="C15" s="27"/>
      <c r="D15" s="5">
        <v>210530674</v>
      </c>
      <c r="E15" s="5">
        <v>294472432</v>
      </c>
      <c r="F15" s="5">
        <v>1048798729</v>
      </c>
      <c r="G15" s="5">
        <v>107007644</v>
      </c>
      <c r="H15" s="5">
        <v>792952980</v>
      </c>
      <c r="I15" s="5">
        <v>6278073543.83</v>
      </c>
      <c r="J15" s="5">
        <v>4561462070.68</v>
      </c>
      <c r="K15" s="1">
        <v>21320</v>
      </c>
      <c r="L15" s="1">
        <v>5986</v>
      </c>
      <c r="M15" s="1">
        <v>15490</v>
      </c>
      <c r="N15" s="1">
        <v>4349</v>
      </c>
      <c r="O15" s="36">
        <v>1.4</v>
      </c>
      <c r="P15" s="36">
        <v>4.98</v>
      </c>
      <c r="Q15" s="1">
        <v>29820</v>
      </c>
      <c r="R15" s="1">
        <v>21666</v>
      </c>
    </row>
    <row r="16" spans="2:18" s="24" customFormat="1" ht="16.5" customHeight="1">
      <c r="B16" s="126" t="s">
        <v>181</v>
      </c>
      <c r="C16" s="27"/>
      <c r="D16" s="5">
        <v>191721252</v>
      </c>
      <c r="E16" s="5">
        <v>270995259</v>
      </c>
      <c r="F16" s="5">
        <v>1020776282</v>
      </c>
      <c r="G16" s="5">
        <v>96529348</v>
      </c>
      <c r="H16" s="5">
        <v>798399933</v>
      </c>
      <c r="I16" s="5">
        <v>6271868092.585</v>
      </c>
      <c r="J16" s="5">
        <v>4542797285.940001</v>
      </c>
      <c r="K16" s="1">
        <v>23144</v>
      </c>
      <c r="L16" s="1">
        <v>6144</v>
      </c>
      <c r="M16" s="1">
        <v>16763</v>
      </c>
      <c r="N16" s="1">
        <v>4450</v>
      </c>
      <c r="O16" s="36">
        <v>1.41</v>
      </c>
      <c r="P16" s="36">
        <v>5.32</v>
      </c>
      <c r="Q16" s="5">
        <v>32713</v>
      </c>
      <c r="R16" s="5">
        <v>23695</v>
      </c>
    </row>
    <row r="17" spans="2:18" s="24" customFormat="1" ht="16.5" customHeight="1">
      <c r="B17" s="126" t="s">
        <v>182</v>
      </c>
      <c r="C17" s="27"/>
      <c r="D17" s="5">
        <v>210204755</v>
      </c>
      <c r="E17" s="5">
        <v>293220486</v>
      </c>
      <c r="F17" s="5">
        <v>1077361664</v>
      </c>
      <c r="G17" s="5">
        <v>107238594</v>
      </c>
      <c r="H17" s="5">
        <v>845407880</v>
      </c>
      <c r="I17" s="5">
        <v>6481972973.42</v>
      </c>
      <c r="J17" s="5">
        <v>4740516285.75</v>
      </c>
      <c r="K17" s="1">
        <v>22106</v>
      </c>
      <c r="L17" s="1">
        <v>6017</v>
      </c>
      <c r="M17" s="1">
        <v>16167</v>
      </c>
      <c r="N17" s="1">
        <v>4400</v>
      </c>
      <c r="O17" s="36">
        <v>1.39</v>
      </c>
      <c r="P17" s="36">
        <v>5.13</v>
      </c>
      <c r="Q17" s="5">
        <v>30836</v>
      </c>
      <c r="R17" s="5">
        <v>22552</v>
      </c>
    </row>
    <row r="18" spans="1:18" s="24" customFormat="1" ht="16.5" customHeight="1">
      <c r="A18" s="26">
        <v>2006</v>
      </c>
      <c r="B18" s="126"/>
      <c r="C18" s="27"/>
      <c r="D18" s="5">
        <v>842502969</v>
      </c>
      <c r="E18" s="5">
        <v>1176796521</v>
      </c>
      <c r="F18" s="5">
        <v>4504159341</v>
      </c>
      <c r="G18" s="5">
        <v>424393029</v>
      </c>
      <c r="H18" s="5">
        <v>3500918815</v>
      </c>
      <c r="I18" s="5">
        <v>28557969399</v>
      </c>
      <c r="J18" s="5">
        <v>21136666753</v>
      </c>
      <c r="K18" s="1">
        <v>24268</v>
      </c>
      <c r="L18" s="1">
        <v>6340</v>
      </c>
      <c r="M18" s="1">
        <v>17961</v>
      </c>
      <c r="N18" s="1">
        <v>4693</v>
      </c>
      <c r="O18" s="36">
        <v>1.4</v>
      </c>
      <c r="P18" s="36">
        <v>5.35</v>
      </c>
      <c r="Q18" s="5">
        <v>33897</v>
      </c>
      <c r="R18" s="5">
        <v>25088</v>
      </c>
    </row>
    <row r="19" spans="1:18" s="24" customFormat="1" ht="16.5" customHeight="1">
      <c r="A19" s="26"/>
      <c r="B19" s="126" t="s">
        <v>926</v>
      </c>
      <c r="C19" s="48"/>
      <c r="D19" s="5">
        <v>212240931</v>
      </c>
      <c r="E19" s="5">
        <v>296256895</v>
      </c>
      <c r="F19" s="5">
        <v>1099731077</v>
      </c>
      <c r="G19" s="5">
        <v>109052207</v>
      </c>
      <c r="H19" s="5">
        <v>857648515</v>
      </c>
      <c r="I19" s="5">
        <v>6832645817</v>
      </c>
      <c r="J19" s="5">
        <v>5040038713</v>
      </c>
      <c r="K19" s="1">
        <v>23063</v>
      </c>
      <c r="L19" s="1">
        <v>6213</v>
      </c>
      <c r="M19" s="1">
        <v>17012</v>
      </c>
      <c r="N19" s="1">
        <v>4583</v>
      </c>
      <c r="O19" s="36">
        <v>1.4</v>
      </c>
      <c r="P19" s="36">
        <v>5.18</v>
      </c>
      <c r="Q19" s="5">
        <v>32193</v>
      </c>
      <c r="R19" s="5">
        <v>23747</v>
      </c>
    </row>
    <row r="20" spans="1:18" s="24" customFormat="1" ht="16.5" customHeight="1">
      <c r="A20" s="26"/>
      <c r="B20" s="126" t="s">
        <v>971</v>
      </c>
      <c r="C20" s="48"/>
      <c r="D20" s="5">
        <v>217963294</v>
      </c>
      <c r="E20" s="5">
        <v>303331919</v>
      </c>
      <c r="F20" s="5">
        <v>1135973010</v>
      </c>
      <c r="G20" s="5">
        <v>110091962</v>
      </c>
      <c r="H20" s="5">
        <v>871452602</v>
      </c>
      <c r="I20" s="5">
        <v>7076604825</v>
      </c>
      <c r="J20" s="5">
        <v>5243688815</v>
      </c>
      <c r="K20" s="1">
        <v>23330</v>
      </c>
      <c r="L20" s="1">
        <v>6230</v>
      </c>
      <c r="M20" s="1">
        <v>17287</v>
      </c>
      <c r="N20" s="1">
        <v>4616</v>
      </c>
      <c r="O20" s="36">
        <v>1.39</v>
      </c>
      <c r="P20" s="36">
        <v>5.21</v>
      </c>
      <c r="Q20" s="5">
        <v>32467</v>
      </c>
      <c r="R20" s="5">
        <v>24058</v>
      </c>
    </row>
    <row r="21" spans="1:18" s="24" customFormat="1" ht="16.5" customHeight="1">
      <c r="A21" s="26"/>
      <c r="B21" s="126" t="s">
        <v>666</v>
      </c>
      <c r="C21" s="48"/>
      <c r="D21" s="5">
        <v>198109851</v>
      </c>
      <c r="E21" s="5">
        <v>277852950</v>
      </c>
      <c r="F21" s="5">
        <v>1109894564</v>
      </c>
      <c r="G21" s="5">
        <v>97451696</v>
      </c>
      <c r="H21" s="5">
        <v>863627553</v>
      </c>
      <c r="I21" s="5">
        <v>7152118385</v>
      </c>
      <c r="J21" s="5">
        <v>5291623271</v>
      </c>
      <c r="K21" s="1">
        <v>25741</v>
      </c>
      <c r="L21" s="1">
        <v>6444</v>
      </c>
      <c r="M21" s="1">
        <v>19045</v>
      </c>
      <c r="N21" s="1">
        <v>4768</v>
      </c>
      <c r="O21" s="36">
        <v>1.4</v>
      </c>
      <c r="P21" s="36">
        <v>5.6</v>
      </c>
      <c r="Q21" s="5">
        <v>36102</v>
      </c>
      <c r="R21" s="5">
        <v>26711</v>
      </c>
    </row>
    <row r="22" spans="1:18" s="24" customFormat="1" ht="16.5" customHeight="1">
      <c r="A22" s="26"/>
      <c r="B22" s="126" t="s">
        <v>972</v>
      </c>
      <c r="C22" s="48"/>
      <c r="D22" s="5">
        <v>214188893</v>
      </c>
      <c r="E22" s="5">
        <v>299354757</v>
      </c>
      <c r="F22" s="5">
        <v>1158560690</v>
      </c>
      <c r="G22" s="5">
        <v>107797164</v>
      </c>
      <c r="H22" s="5">
        <v>908190145</v>
      </c>
      <c r="I22" s="5">
        <v>7496600372</v>
      </c>
      <c r="J22" s="5">
        <v>5561315954</v>
      </c>
      <c r="K22" s="1">
        <v>25043</v>
      </c>
      <c r="L22" s="1">
        <v>6471</v>
      </c>
      <c r="M22" s="1">
        <v>18578</v>
      </c>
      <c r="N22" s="1">
        <v>4800</v>
      </c>
      <c r="O22" s="36">
        <v>1.4</v>
      </c>
      <c r="P22" s="36">
        <v>5.41</v>
      </c>
      <c r="Q22" s="5">
        <v>35000</v>
      </c>
      <c r="R22" s="5">
        <v>25965</v>
      </c>
    </row>
    <row r="23" spans="1:18" s="24" customFormat="1" ht="16.5" customHeight="1">
      <c r="A23" s="229">
        <v>2007</v>
      </c>
      <c r="B23" s="573"/>
      <c r="C23" s="48"/>
      <c r="D23" s="297">
        <v>967735494</v>
      </c>
      <c r="E23" s="297">
        <v>1207911118</v>
      </c>
      <c r="F23" s="297">
        <v>4846692383</v>
      </c>
      <c r="G23" s="297">
        <v>428742276</v>
      </c>
      <c r="H23" s="297">
        <v>3796134185</v>
      </c>
      <c r="I23" s="297">
        <v>32258974677</v>
      </c>
      <c r="J23" s="297">
        <v>23941912958</v>
      </c>
      <c r="K23" s="10">
        <v>26706</v>
      </c>
      <c r="L23" s="10">
        <v>6656</v>
      </c>
      <c r="M23" s="10">
        <v>19821</v>
      </c>
      <c r="N23" s="10">
        <v>4940</v>
      </c>
      <c r="O23" s="415">
        <v>1.25</v>
      </c>
      <c r="P23" s="415">
        <v>5.01</v>
      </c>
      <c r="Q23" s="297">
        <v>33334</v>
      </c>
      <c r="R23" s="297">
        <v>24740</v>
      </c>
    </row>
    <row r="24" spans="1:18" s="24" customFormat="1" ht="16.5" customHeight="1">
      <c r="A24" s="229"/>
      <c r="B24" s="126" t="s">
        <v>926</v>
      </c>
      <c r="C24" s="412"/>
      <c r="D24" s="5">
        <v>215779003</v>
      </c>
      <c r="E24" s="5">
        <v>301689387</v>
      </c>
      <c r="F24" s="5">
        <v>1173223100</v>
      </c>
      <c r="G24" s="5">
        <v>109184347</v>
      </c>
      <c r="H24" s="5">
        <v>925874507</v>
      </c>
      <c r="I24" s="5">
        <v>7779595049</v>
      </c>
      <c r="J24" s="5">
        <v>5777940799</v>
      </c>
      <c r="K24" s="1">
        <v>25787</v>
      </c>
      <c r="L24" s="1">
        <v>6631</v>
      </c>
      <c r="M24" s="1">
        <v>19152</v>
      </c>
      <c r="N24" s="1">
        <v>4925</v>
      </c>
      <c r="O24" s="36">
        <v>1.4</v>
      </c>
      <c r="P24" s="36">
        <v>5.44</v>
      </c>
      <c r="Q24" s="5">
        <v>36054</v>
      </c>
      <c r="R24" s="5">
        <v>26777</v>
      </c>
    </row>
    <row r="25" spans="2:18" s="24" customFormat="1" ht="16.5" customHeight="1">
      <c r="B25" s="516"/>
      <c r="C25" s="566" t="s">
        <v>1278</v>
      </c>
      <c r="D25" s="5">
        <v>74960706</v>
      </c>
      <c r="E25" s="5">
        <v>105038314</v>
      </c>
      <c r="F25" s="5">
        <v>404003378</v>
      </c>
      <c r="G25" s="5">
        <v>38458881</v>
      </c>
      <c r="H25" s="5">
        <v>319733454</v>
      </c>
      <c r="I25" s="5">
        <v>2654332080</v>
      </c>
      <c r="J25" s="5">
        <v>1974310527</v>
      </c>
      <c r="K25" s="1">
        <v>25270</v>
      </c>
      <c r="L25" s="1">
        <v>6570</v>
      </c>
      <c r="M25" s="1">
        <v>18796</v>
      </c>
      <c r="N25" s="1">
        <v>4887</v>
      </c>
      <c r="O25" s="36">
        <v>1.4</v>
      </c>
      <c r="P25" s="36">
        <v>5.39</v>
      </c>
      <c r="Q25" s="5">
        <v>35410</v>
      </c>
      <c r="R25" s="5">
        <v>26338</v>
      </c>
    </row>
    <row r="26" spans="2:18" s="24" customFormat="1" ht="16.5" customHeight="1">
      <c r="B26" s="516"/>
      <c r="C26" s="566" t="s">
        <v>1279</v>
      </c>
      <c r="D26" s="5">
        <v>74961321</v>
      </c>
      <c r="E26" s="5">
        <v>104318951</v>
      </c>
      <c r="F26" s="5">
        <v>401536106</v>
      </c>
      <c r="G26" s="5">
        <v>37380314</v>
      </c>
      <c r="H26" s="5">
        <v>302774643</v>
      </c>
      <c r="I26" s="5">
        <v>2597585341</v>
      </c>
      <c r="J26" s="5">
        <v>1931192499</v>
      </c>
      <c r="K26" s="1">
        <v>24900</v>
      </c>
      <c r="L26" s="1">
        <v>6469</v>
      </c>
      <c r="M26" s="1">
        <v>18512</v>
      </c>
      <c r="N26" s="1">
        <v>4810</v>
      </c>
      <c r="O26" s="36">
        <v>1.39</v>
      </c>
      <c r="P26" s="36">
        <v>5.36</v>
      </c>
      <c r="Q26" s="5">
        <v>34652</v>
      </c>
      <c r="R26" s="5">
        <v>25763</v>
      </c>
    </row>
    <row r="27" spans="2:18" s="24" customFormat="1" ht="16.5" customHeight="1">
      <c r="B27" s="516"/>
      <c r="C27" s="566" t="s">
        <v>1280</v>
      </c>
      <c r="D27" s="5">
        <v>65856976</v>
      </c>
      <c r="E27" s="5">
        <v>92332122</v>
      </c>
      <c r="F27" s="5">
        <v>367683616</v>
      </c>
      <c r="G27" s="5">
        <v>33345152</v>
      </c>
      <c r="H27" s="5">
        <v>303366410</v>
      </c>
      <c r="I27" s="5">
        <v>2527677628</v>
      </c>
      <c r="J27" s="5">
        <v>1872437773</v>
      </c>
      <c r="K27" s="1">
        <v>27376</v>
      </c>
      <c r="L27" s="1">
        <v>6875</v>
      </c>
      <c r="M27" s="1">
        <v>20279</v>
      </c>
      <c r="N27" s="1">
        <v>5093</v>
      </c>
      <c r="O27" s="36">
        <v>1.4</v>
      </c>
      <c r="P27" s="36">
        <v>5.58</v>
      </c>
      <c r="Q27" s="1">
        <v>38381</v>
      </c>
      <c r="R27" s="1">
        <v>28432</v>
      </c>
    </row>
    <row r="28" spans="1:18" s="24" customFormat="1" ht="16.5" customHeight="1">
      <c r="A28" s="460"/>
      <c r="B28" s="126" t="s">
        <v>1295</v>
      </c>
      <c r="C28" s="412"/>
      <c r="D28" s="5">
        <v>217812122</v>
      </c>
      <c r="E28" s="5">
        <v>304611181</v>
      </c>
      <c r="F28" s="5">
        <v>1210460911</v>
      </c>
      <c r="G28" s="5">
        <v>107999265</v>
      </c>
      <c r="H28" s="5">
        <v>924277532</v>
      </c>
      <c r="I28" s="5">
        <v>7978893731</v>
      </c>
      <c r="J28" s="5">
        <v>5934145862</v>
      </c>
      <c r="K28" s="1">
        <v>26194</v>
      </c>
      <c r="L28" s="1">
        <v>6592</v>
      </c>
      <c r="M28" s="1">
        <v>19481</v>
      </c>
      <c r="N28" s="1">
        <v>4902</v>
      </c>
      <c r="O28" s="36">
        <v>1.4</v>
      </c>
      <c r="P28" s="36">
        <v>5.56</v>
      </c>
      <c r="Q28" s="5">
        <v>36632</v>
      </c>
      <c r="R28" s="5">
        <v>27244</v>
      </c>
    </row>
    <row r="29" spans="2:18" s="24" customFormat="1" ht="16.5" customHeight="1">
      <c r="B29" s="516"/>
      <c r="C29" s="566" t="s">
        <v>1296</v>
      </c>
      <c r="D29" s="5">
        <v>69547822</v>
      </c>
      <c r="E29" s="5">
        <v>97001458</v>
      </c>
      <c r="F29" s="5">
        <v>395144190</v>
      </c>
      <c r="G29" s="5">
        <v>33648520</v>
      </c>
      <c r="H29" s="5">
        <v>294176751</v>
      </c>
      <c r="I29" s="5">
        <v>2590897712</v>
      </c>
      <c r="J29" s="5">
        <v>1930276760</v>
      </c>
      <c r="K29" s="1">
        <v>26710</v>
      </c>
      <c r="L29" s="1">
        <v>6557</v>
      </c>
      <c r="M29" s="1">
        <v>19899</v>
      </c>
      <c r="N29" s="1">
        <v>4885</v>
      </c>
      <c r="O29" s="36">
        <v>1.39</v>
      </c>
      <c r="P29" s="36">
        <v>5.68</v>
      </c>
      <c r="Q29" s="5">
        <v>37253</v>
      </c>
      <c r="R29" s="5">
        <v>27755</v>
      </c>
    </row>
    <row r="30" spans="2:18" s="24" customFormat="1" ht="16.5" customHeight="1">
      <c r="B30" s="516"/>
      <c r="C30" s="566" t="s">
        <v>1297</v>
      </c>
      <c r="D30" s="5">
        <v>75334725</v>
      </c>
      <c r="E30" s="5">
        <v>105527245</v>
      </c>
      <c r="F30" s="5">
        <v>405756831</v>
      </c>
      <c r="G30" s="5">
        <v>37925952</v>
      </c>
      <c r="H30" s="5">
        <v>322731028</v>
      </c>
      <c r="I30" s="5">
        <v>2737505530</v>
      </c>
      <c r="J30" s="5">
        <v>2032528743</v>
      </c>
      <c r="K30" s="1">
        <v>25941</v>
      </c>
      <c r="L30" s="1">
        <v>6747</v>
      </c>
      <c r="M30" s="1">
        <v>19261</v>
      </c>
      <c r="N30" s="1">
        <v>5009</v>
      </c>
      <c r="O30" s="36">
        <v>1.4</v>
      </c>
      <c r="P30" s="36">
        <v>5.39</v>
      </c>
      <c r="Q30" s="5">
        <v>36338</v>
      </c>
      <c r="R30" s="5">
        <v>26980</v>
      </c>
    </row>
    <row r="31" spans="1:18" s="24" customFormat="1" ht="16.5" customHeight="1">
      <c r="A31" s="460"/>
      <c r="B31" s="516"/>
      <c r="C31" s="566" t="s">
        <v>1298</v>
      </c>
      <c r="D31" s="5">
        <v>72929575</v>
      </c>
      <c r="E31" s="5">
        <v>102082478</v>
      </c>
      <c r="F31" s="5">
        <v>409559890</v>
      </c>
      <c r="G31" s="5">
        <v>36424793</v>
      </c>
      <c r="H31" s="5">
        <v>307369753</v>
      </c>
      <c r="I31" s="5">
        <v>2650490489</v>
      </c>
      <c r="J31" s="5">
        <v>1971340358</v>
      </c>
      <c r="K31" s="1">
        <v>25964</v>
      </c>
      <c r="L31" s="1">
        <v>6472</v>
      </c>
      <c r="M31" s="1">
        <v>19311</v>
      </c>
      <c r="N31" s="1">
        <v>4813</v>
      </c>
      <c r="O31" s="36">
        <v>1.4</v>
      </c>
      <c r="P31" s="36">
        <v>5.62</v>
      </c>
      <c r="Q31" s="5">
        <v>36343</v>
      </c>
      <c r="R31" s="5">
        <v>27031</v>
      </c>
    </row>
    <row r="32" spans="1:18" s="24" customFormat="1" ht="16.5" customHeight="1">
      <c r="A32" s="460"/>
      <c r="B32" s="516" t="s">
        <v>666</v>
      </c>
      <c r="C32" s="566"/>
      <c r="D32" s="5">
        <v>248981910</v>
      </c>
      <c r="E32" s="5">
        <v>288719588</v>
      </c>
      <c r="F32" s="5">
        <v>1199170561</v>
      </c>
      <c r="G32" s="5">
        <v>99469095</v>
      </c>
      <c r="H32" s="5">
        <v>936203726</v>
      </c>
      <c r="I32" s="5">
        <v>8084011921</v>
      </c>
      <c r="J32" s="5">
        <v>5992725669</v>
      </c>
      <c r="K32" s="1">
        <v>28000</v>
      </c>
      <c r="L32" s="1">
        <v>6741</v>
      </c>
      <c r="M32" s="1">
        <v>20756</v>
      </c>
      <c r="N32" s="1">
        <v>4997</v>
      </c>
      <c r="O32" s="36">
        <v>1.16</v>
      </c>
      <c r="P32" s="36">
        <v>4.82</v>
      </c>
      <c r="Q32" s="5">
        <v>32468</v>
      </c>
      <c r="R32" s="5">
        <v>24069</v>
      </c>
    </row>
    <row r="33" spans="1:18" s="24" customFormat="1" ht="16.5" customHeight="1">
      <c r="A33" s="460"/>
      <c r="B33" s="516"/>
      <c r="C33" s="566" t="s">
        <v>15</v>
      </c>
      <c r="D33" s="5">
        <v>79473760</v>
      </c>
      <c r="E33" s="5">
        <v>100130360</v>
      </c>
      <c r="F33" s="5">
        <v>399500861</v>
      </c>
      <c r="G33" s="5">
        <v>35211760</v>
      </c>
      <c r="H33" s="5">
        <v>325761714</v>
      </c>
      <c r="I33" s="5">
        <v>2796433614</v>
      </c>
      <c r="J33" s="5">
        <v>2078924580</v>
      </c>
      <c r="K33" s="1">
        <v>27928</v>
      </c>
      <c r="L33" s="1">
        <v>7000</v>
      </c>
      <c r="M33" s="1">
        <v>20762</v>
      </c>
      <c r="N33" s="1">
        <v>5204</v>
      </c>
      <c r="O33" s="36">
        <v>1.26</v>
      </c>
      <c r="P33" s="36">
        <v>5.03</v>
      </c>
      <c r="Q33" s="5">
        <v>35187</v>
      </c>
      <c r="R33" s="5">
        <v>26159</v>
      </c>
    </row>
    <row r="34" spans="1:18" s="24" customFormat="1" ht="16.5" customHeight="1">
      <c r="A34" s="460"/>
      <c r="B34" s="516"/>
      <c r="C34" s="566" t="s">
        <v>16</v>
      </c>
      <c r="D34" s="5">
        <v>85926293</v>
      </c>
      <c r="E34" s="5">
        <v>96603308</v>
      </c>
      <c r="F34" s="5">
        <v>404778326</v>
      </c>
      <c r="G34" s="5">
        <v>33410805</v>
      </c>
      <c r="H34" s="5">
        <v>314900042</v>
      </c>
      <c r="I34" s="5">
        <v>2704612606</v>
      </c>
      <c r="J34" s="5">
        <v>2004835673</v>
      </c>
      <c r="K34" s="1">
        <v>27997</v>
      </c>
      <c r="L34" s="1">
        <v>6682</v>
      </c>
      <c r="M34" s="1">
        <v>20753</v>
      </c>
      <c r="N34" s="1">
        <v>4953</v>
      </c>
      <c r="O34" s="36">
        <v>1.12</v>
      </c>
      <c r="P34" s="36">
        <v>4.71</v>
      </c>
      <c r="Q34" s="5">
        <v>31476</v>
      </c>
      <c r="R34" s="5">
        <v>23332</v>
      </c>
    </row>
    <row r="35" spans="1:18" s="24" customFormat="1" ht="16.5" customHeight="1">
      <c r="A35" s="460"/>
      <c r="B35" s="516"/>
      <c r="C35" s="566" t="s">
        <v>17</v>
      </c>
      <c r="D35" s="5">
        <v>83581857</v>
      </c>
      <c r="E35" s="5">
        <v>91985920</v>
      </c>
      <c r="F35" s="5">
        <v>394891374</v>
      </c>
      <c r="G35" s="5">
        <v>30846530</v>
      </c>
      <c r="H35" s="5">
        <v>295541970</v>
      </c>
      <c r="I35" s="5">
        <v>2582965701</v>
      </c>
      <c r="J35" s="5">
        <v>1908965416</v>
      </c>
      <c r="K35" s="1">
        <v>28080</v>
      </c>
      <c r="L35" s="1">
        <v>6541</v>
      </c>
      <c r="M35" s="1">
        <v>20753</v>
      </c>
      <c r="N35" s="1">
        <v>4834</v>
      </c>
      <c r="O35" s="36">
        <v>1.1</v>
      </c>
      <c r="P35" s="36">
        <v>4.72</v>
      </c>
      <c r="Q35" s="5">
        <v>30903</v>
      </c>
      <c r="R35" s="5">
        <v>22839</v>
      </c>
    </row>
    <row r="36" spans="1:18" ht="16.5" customHeight="1">
      <c r="A36" s="460"/>
      <c r="B36" s="126" t="s">
        <v>18</v>
      </c>
      <c r="C36" s="412"/>
      <c r="D36" s="5">
        <v>285162459</v>
      </c>
      <c r="E36" s="5">
        <v>312890962</v>
      </c>
      <c r="F36" s="5">
        <v>1263837811</v>
      </c>
      <c r="G36" s="5">
        <v>112089569</v>
      </c>
      <c r="H36" s="5">
        <v>1009778420</v>
      </c>
      <c r="I36" s="5">
        <v>8416473976</v>
      </c>
      <c r="J36" s="5">
        <v>6237100628</v>
      </c>
      <c r="K36" s="1">
        <v>26899</v>
      </c>
      <c r="L36" s="1">
        <v>6659</v>
      </c>
      <c r="M36" s="1">
        <v>19934</v>
      </c>
      <c r="N36" s="1">
        <v>4935</v>
      </c>
      <c r="O36" s="36">
        <v>1.1</v>
      </c>
      <c r="P36" s="36">
        <v>4.43</v>
      </c>
      <c r="Q36" s="5">
        <v>29515</v>
      </c>
      <c r="R36" s="5">
        <v>21872</v>
      </c>
    </row>
    <row r="37" spans="1:18" ht="16.5" customHeight="1">
      <c r="A37" s="24"/>
      <c r="B37" s="516"/>
      <c r="C37" s="566" t="s">
        <v>19</v>
      </c>
      <c r="D37" s="5">
        <v>92194795</v>
      </c>
      <c r="E37" s="5">
        <v>101897755</v>
      </c>
      <c r="F37" s="5">
        <v>404633874</v>
      </c>
      <c r="G37" s="5">
        <v>36783971</v>
      </c>
      <c r="H37" s="5">
        <v>342138758</v>
      </c>
      <c r="I37" s="5">
        <v>2798650953</v>
      </c>
      <c r="J37" s="5">
        <v>2069031804</v>
      </c>
      <c r="K37" s="1">
        <v>27465</v>
      </c>
      <c r="L37" s="1">
        <v>6917</v>
      </c>
      <c r="M37" s="1">
        <v>20305</v>
      </c>
      <c r="N37" s="1">
        <v>5113</v>
      </c>
      <c r="O37" s="36">
        <v>1.11</v>
      </c>
      <c r="P37" s="36">
        <v>4.39</v>
      </c>
      <c r="Q37" s="5">
        <v>30356</v>
      </c>
      <c r="R37" s="5">
        <v>22442</v>
      </c>
    </row>
    <row r="38" spans="1:18" ht="16.5" customHeight="1">
      <c r="A38" s="24"/>
      <c r="B38" s="516"/>
      <c r="C38" s="566" t="s">
        <v>20</v>
      </c>
      <c r="D38" s="5">
        <v>96458131</v>
      </c>
      <c r="E38" s="5">
        <v>105067601</v>
      </c>
      <c r="F38" s="5">
        <v>436785816</v>
      </c>
      <c r="G38" s="5">
        <v>37171311</v>
      </c>
      <c r="H38" s="5">
        <v>328331287</v>
      </c>
      <c r="I38" s="5">
        <v>2773509557</v>
      </c>
      <c r="J38" s="5">
        <v>2055503115</v>
      </c>
      <c r="K38" s="1">
        <v>26397</v>
      </c>
      <c r="L38" s="1">
        <v>6350</v>
      </c>
      <c r="M38" s="1">
        <v>19564</v>
      </c>
      <c r="N38" s="1">
        <v>4706</v>
      </c>
      <c r="O38" s="36">
        <v>1.09</v>
      </c>
      <c r="P38" s="36">
        <v>4.53</v>
      </c>
      <c r="Q38" s="5">
        <v>28754</v>
      </c>
      <c r="R38" s="5">
        <v>21310</v>
      </c>
    </row>
    <row r="39" spans="1:18" ht="16.5" customHeight="1">
      <c r="A39" s="574"/>
      <c r="B39" s="565"/>
      <c r="C39" s="567" t="s">
        <v>21</v>
      </c>
      <c r="D39" s="17">
        <v>96509533</v>
      </c>
      <c r="E39" s="17">
        <v>105925606</v>
      </c>
      <c r="F39" s="17">
        <v>422418121</v>
      </c>
      <c r="G39" s="17">
        <v>38134287</v>
      </c>
      <c r="H39" s="17">
        <v>339308375</v>
      </c>
      <c r="I39" s="17">
        <v>2844313466</v>
      </c>
      <c r="J39" s="17">
        <v>2112565709</v>
      </c>
      <c r="K39" s="29">
        <v>26852</v>
      </c>
      <c r="L39" s="29">
        <v>6733</v>
      </c>
      <c r="M39" s="29">
        <v>19944</v>
      </c>
      <c r="N39" s="29">
        <v>5001</v>
      </c>
      <c r="O39" s="18">
        <v>1.1</v>
      </c>
      <c r="P39" s="18">
        <v>4.38</v>
      </c>
      <c r="Q39" s="17">
        <v>29472</v>
      </c>
      <c r="R39" s="17">
        <v>21890</v>
      </c>
    </row>
    <row r="40" ht="12">
      <c r="A40" s="260" t="s">
        <v>1505</v>
      </c>
    </row>
    <row r="41" ht="12">
      <c r="A41" s="6" t="s">
        <v>1501</v>
      </c>
    </row>
  </sheetData>
  <mergeCells count="6">
    <mergeCell ref="O3:P3"/>
    <mergeCell ref="K3:L3"/>
    <mergeCell ref="M3:N3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건강보험심사평가원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건강보험 심사통계지표</dc:title>
  <dc:subject>심사실적</dc:subject>
  <dc:creator/>
  <cp:keywords>요양기관종별 시도별 월별 연령별</cp:keywords>
  <dc:description/>
  <cp:lastModifiedBy>HIRA</cp:lastModifiedBy>
  <cp:lastPrinted>2008-02-21T23:44:09Z</cp:lastPrinted>
  <dcterms:created xsi:type="dcterms:W3CDTF">2000-11-06T11:48:39Z</dcterms:created>
  <dcterms:modified xsi:type="dcterms:W3CDTF">2008-02-27T04:58:40Z</dcterms:modified>
  <cp:category>보건통계</cp:category>
  <cp:version/>
  <cp:contentType/>
  <cp:contentStatus/>
</cp:coreProperties>
</file>